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360" windowHeight="7155"/>
  </bookViews>
  <sheets>
    <sheet name="анкета" sheetId="1" r:id="rId1"/>
  </sheets>
  <definedNames>
    <definedName name="__Anonymous_Sheet_DB__1">#REF!</definedName>
  </definedNames>
  <calcPr calcId="125725"/>
</workbook>
</file>

<file path=xl/calcChain.xml><?xml version="1.0" encoding="utf-8"?>
<calcChain xmlns="http://schemas.openxmlformats.org/spreadsheetml/2006/main">
  <c r="AD408" i="1"/>
  <c r="AC408"/>
  <c r="AC409" s="1"/>
  <c r="AB408"/>
  <c r="AA408"/>
  <c r="Z408"/>
  <c r="Y408"/>
  <c r="X408"/>
  <c r="W408"/>
  <c r="W409" s="1"/>
  <c r="V408"/>
  <c r="U408"/>
  <c r="T408"/>
  <c r="S408"/>
  <c r="S409" s="1"/>
  <c r="R408"/>
  <c r="Q408"/>
  <c r="P408"/>
  <c r="O408"/>
  <c r="N408"/>
  <c r="M408"/>
  <c r="L408"/>
  <c r="K408"/>
  <c r="J408"/>
  <c r="I408"/>
  <c r="H408"/>
  <c r="G408"/>
  <c r="G409" s="1"/>
  <c r="F408"/>
  <c r="E408"/>
  <c r="D408"/>
  <c r="C408"/>
  <c r="C409" s="1"/>
  <c r="B408"/>
  <c r="AD391"/>
  <c r="AC391"/>
  <c r="AD390"/>
  <c r="AC390"/>
  <c r="AD389"/>
  <c r="AC389"/>
  <c r="AD388"/>
  <c r="AC388"/>
  <c r="AD387"/>
  <c r="AC387"/>
  <c r="AD386"/>
  <c r="AC386"/>
  <c r="AC382"/>
  <c r="AC381"/>
  <c r="AC380"/>
  <c r="AC379"/>
  <c r="AC378"/>
  <c r="AD375"/>
  <c r="AB375"/>
  <c r="AD374"/>
  <c r="AB374"/>
  <c r="AD373"/>
  <c r="AB373"/>
  <c r="AD311"/>
  <c r="AD310"/>
  <c r="AD309"/>
  <c r="AD308"/>
  <c r="AD307"/>
  <c r="AD306"/>
  <c r="AD305"/>
  <c r="AD304"/>
  <c r="AD300"/>
  <c r="AD299"/>
  <c r="AD298"/>
  <c r="AD297"/>
  <c r="AD296"/>
  <c r="AD292"/>
  <c r="AD291"/>
  <c r="AD290"/>
  <c r="AD289"/>
  <c r="AD288"/>
  <c r="N225"/>
  <c r="Q225" s="1"/>
  <c r="Q224"/>
  <c r="N224"/>
  <c r="Q223"/>
  <c r="Q222"/>
  <c r="Q221"/>
  <c r="Q220"/>
  <c r="Q219"/>
  <c r="Q218"/>
  <c r="Q217"/>
  <c r="AD205"/>
  <c r="AB205"/>
  <c r="Z205"/>
  <c r="W205"/>
  <c r="T205"/>
  <c r="AD204"/>
  <c r="AB204"/>
  <c r="Z204"/>
  <c r="W204"/>
  <c r="T204"/>
  <c r="AD203"/>
  <c r="AB203"/>
  <c r="Z203"/>
  <c r="W203"/>
  <c r="T203"/>
  <c r="AD202"/>
  <c r="AB202"/>
  <c r="Z202"/>
  <c r="W202"/>
  <c r="T202"/>
  <c r="AD201"/>
  <c r="AB201"/>
  <c r="Z201"/>
  <c r="W201"/>
  <c r="T201"/>
  <c r="AD200"/>
  <c r="AB200"/>
  <c r="Z200"/>
  <c r="W200"/>
  <c r="T200"/>
  <c r="AD199"/>
  <c r="AB199"/>
  <c r="Z199"/>
  <c r="W199"/>
  <c r="T199"/>
  <c r="AD198"/>
  <c r="AB198"/>
  <c r="Z198"/>
  <c r="W198"/>
  <c r="T198"/>
  <c r="AD197"/>
  <c r="AB197"/>
  <c r="Z197"/>
  <c r="W197"/>
  <c r="T197"/>
  <c r="AD196"/>
  <c r="AB196"/>
  <c r="Z196"/>
  <c r="W196"/>
  <c r="T196"/>
  <c r="AD195"/>
  <c r="AB195"/>
  <c r="Z195"/>
  <c r="W195"/>
  <c r="T195"/>
  <c r="AD194"/>
  <c r="AB194"/>
  <c r="Z194"/>
  <c r="W194"/>
  <c r="T194"/>
  <c r="AD183"/>
  <c r="AB183"/>
  <c r="Z183"/>
  <c r="X183"/>
  <c r="U183"/>
  <c r="S183"/>
  <c r="P183"/>
  <c r="N182"/>
  <c r="N181"/>
  <c r="N180"/>
  <c r="N179"/>
  <c r="N178"/>
  <c r="N177"/>
  <c r="N176"/>
  <c r="N175"/>
  <c r="N174"/>
  <c r="N173"/>
  <c r="N172"/>
  <c r="N171"/>
  <c r="N170"/>
  <c r="N169"/>
  <c r="AC151"/>
  <c r="AA151"/>
  <c r="Y151"/>
  <c r="V151"/>
  <c r="S151"/>
  <c r="P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Z92"/>
  <c r="U92"/>
  <c r="P92"/>
  <c r="G92"/>
  <c r="Z91"/>
  <c r="U91"/>
  <c r="P91"/>
  <c r="L91"/>
  <c r="G91"/>
  <c r="Z90"/>
  <c r="U90"/>
  <c r="P90"/>
  <c r="L90"/>
  <c r="G90"/>
  <c r="AD44"/>
  <c r="AD43"/>
  <c r="AD42"/>
  <c r="J409" l="1"/>
  <c r="N409"/>
  <c r="Y409"/>
  <c r="Q409"/>
  <c r="N183"/>
  <c r="N151"/>
  <c r="E91"/>
  <c r="E90"/>
  <c r="E92"/>
  <c r="B410" l="1"/>
</calcChain>
</file>

<file path=xl/sharedStrings.xml><?xml version="1.0" encoding="utf-8"?>
<sst xmlns="http://schemas.openxmlformats.org/spreadsheetml/2006/main" count="643" uniqueCount="464">
  <si>
    <t xml:space="preserve">АНКЕТА ДЛЯ ДОШКОЛЬНОЙ ОБЩЕОБРАЗОВАТЕЛЬНОЙ ОРГАНИЗАЦИИ
"Анализ организационно-педагогических условий получения дошкольного образования   детьми с ОВЗ и  детьми-инвалидами " </t>
  </si>
  <si>
    <t>Цветовые обозначения</t>
  </si>
  <si>
    <t>Ячейки, выделенные серым цветом НЕ ЗАПОЛНЯТЬ! Ячейки заполняются автоматически</t>
  </si>
  <si>
    <t>розовым цветом выделены ячейки с номерами разделов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</si>
  <si>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</si>
  <si>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</si>
  <si>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для заполнения. Ячейкам назначены различные условия на ввод данных. Для некоторых ячеек необходимо выбрать значения из списка</t>
  </si>
  <si>
    <t>I. Информация об образовательной организации</t>
  </si>
  <si>
    <t>1.1.</t>
  </si>
  <si>
    <t>Общие сведения об образовательной организации</t>
  </si>
  <si>
    <t>Образовательный округ (выбрать из списка)</t>
  </si>
  <si>
    <t>Муниципалитет/муниципальный район</t>
  </si>
  <si>
    <t>Наименование образовательной организации (полностью по Уставу)</t>
  </si>
  <si>
    <t>Юридический адрес образовательной организации</t>
  </si>
  <si>
    <t>ФИО руководителя образовательной организации (полностью)</t>
  </si>
  <si>
    <t>Ссылка на официальный сайт образовательной организации</t>
  </si>
  <si>
    <t>Наличие дополнительных зданий для осуществления образовательной деятельности (корпусов, филиалов, структурных подразделений в обособленном здании и т.д.) в образовательной организации (да/нет)</t>
  </si>
  <si>
    <t>При наличии корпусов в образовательной организации, укажите:</t>
  </si>
  <si>
    <t>Название корпуса/филиала/структурного подразделения</t>
  </si>
  <si>
    <t>Адрес корпуса/филиала</t>
  </si>
  <si>
    <t>Лицо, ответственное за заполнение анкеты</t>
  </si>
  <si>
    <t>ФИО (полностью)</t>
  </si>
  <si>
    <t>Должность</t>
  </si>
  <si>
    <t>Телефон</t>
  </si>
  <si>
    <t>email</t>
  </si>
  <si>
    <t>Общие сведения о контингенте обучающихся</t>
  </si>
  <si>
    <t>1.2.</t>
  </si>
  <si>
    <t>Общее количество обучающихся в образовательной организации</t>
  </si>
  <si>
    <t>в том числе</t>
  </si>
  <si>
    <t>количество обучающихся, имеющих статус "ребенок-инвалид" (без статуса "обучающийся с ОВЗ")</t>
  </si>
  <si>
    <t>количество обучающихся, имеющих статус "обучающийся с ограниченными возможностями здоровья"</t>
  </si>
  <si>
    <t>- из них (из строки 38) имеют статус "ребенок-инвалид"</t>
  </si>
  <si>
    <t>1.3.</t>
  </si>
  <si>
    <t>Общее количество групп в образовательной организации</t>
  </si>
  <si>
    <t>в том числе:</t>
  </si>
  <si>
    <t>количество групп</t>
  </si>
  <si>
    <t xml:space="preserve">группы для детей раннего возраста </t>
  </si>
  <si>
    <t>группы общеразвивающей направленности</t>
  </si>
  <si>
    <t>группы комбинированной направленности</t>
  </si>
  <si>
    <t>группы компенсирующей направленности</t>
  </si>
  <si>
    <t>группы оздоровительной направленности</t>
  </si>
  <si>
    <t>группы кратковременного пребывания</t>
  </si>
  <si>
    <t>группы семейного воспитания (на дому)</t>
  </si>
  <si>
    <t>Иное (указать)</t>
  </si>
  <si>
    <t>1.4.</t>
  </si>
  <si>
    <t>Общие сведения о персонале образовательной организации</t>
  </si>
  <si>
    <t>Общая численность работников</t>
  </si>
  <si>
    <t>в том числе, численность руководящих работников (директор, заместитель директора)</t>
  </si>
  <si>
    <t>Общее количество педагогических работников в образовательной организации (с учетом внешних совместителей и работающих по договорам гражданско-правового характера)</t>
  </si>
  <si>
    <t>Наименование должности</t>
  </si>
  <si>
    <t>Всего штатных единиц</t>
  </si>
  <si>
    <t>Всего человек</t>
  </si>
  <si>
    <t>в том числе, совместители</t>
  </si>
  <si>
    <t>Методист/старший воспитатель</t>
  </si>
  <si>
    <t>Воспитатель</t>
  </si>
  <si>
    <t>Учитель-логопед</t>
  </si>
  <si>
    <t>Учитель-дефектолог</t>
  </si>
  <si>
    <t>Педагог-психолог</t>
  </si>
  <si>
    <t>Тьютор</t>
  </si>
  <si>
    <t>Инструктор по адаптивной физкультуре / ЛФК</t>
  </si>
  <si>
    <t>II. Организация получения образования обучающимися с ОВЗ и инвалидностью</t>
  </si>
  <si>
    <t>2.1.</t>
  </si>
  <si>
    <t>Укажите информацию о наполняемости групп в образовательной организации</t>
  </si>
  <si>
    <t>Группа</t>
  </si>
  <si>
    <t>В том числе</t>
  </si>
  <si>
    <t>Группа общеразвивающей направленности</t>
  </si>
  <si>
    <t>Группа компенсирующей направленности</t>
  </si>
  <si>
    <t>Группа комбинированной направленности</t>
  </si>
  <si>
    <t>Группа оздоровительной направленности</t>
  </si>
  <si>
    <t>Группа кратковременного пребывания</t>
  </si>
  <si>
    <t>Кол-во групп</t>
  </si>
  <si>
    <t>Всего детей в группах</t>
  </si>
  <si>
    <t>из них</t>
  </si>
  <si>
    <t>Дети, имеющие статус “обучающийся с ОВЗ” без статуса "Ребенок-инвалид"</t>
  </si>
  <si>
    <t>Дети, имеющие статус “обучающийся с ОВЗ”   со статусом "ребенок-инвалид"</t>
  </si>
  <si>
    <t>Дети-инвалиды без статуса «обучающийся с ОВЗ»</t>
  </si>
  <si>
    <t>Дети с ОВЗ, имеющие инвалидность</t>
  </si>
  <si>
    <t>1 младшая (1-3 года)</t>
  </si>
  <si>
    <t>2 младшая (3-4 года)</t>
  </si>
  <si>
    <t>Средняя (4-5 лет)</t>
  </si>
  <si>
    <t>Старшая (5-6 лет)</t>
  </si>
  <si>
    <t>Подготовительная (6-7 лет)</t>
  </si>
  <si>
    <t>Разновозрастная (указать возраст)</t>
  </si>
  <si>
    <t>Всего детей, имеющие статус "обучающийся с ОВЗ" без статуса "Ребенок-инвалид"</t>
  </si>
  <si>
    <t>Всего детей, имеющие статус “обучающийся с ОВЗ” со статусом "Ребенок-инвалид"</t>
  </si>
  <si>
    <t>Всего детей-инвалидов без статуса "обучающийся с ОВЗ"</t>
  </si>
  <si>
    <t>2.2.</t>
  </si>
  <si>
    <t>Укажите количество  детей с ОВЗ  по каждой нозологии, распределив их по формам обучения (по направленности групп):</t>
  </si>
  <si>
    <t>Категория обучающихся</t>
  </si>
  <si>
    <t>Всего</t>
  </si>
  <si>
    <t>Форма обучения</t>
  </si>
  <si>
    <t>Семейное обучение (на дому)</t>
  </si>
  <si>
    <t>1</t>
  </si>
  <si>
    <t>Глухие</t>
  </si>
  <si>
    <t xml:space="preserve">Из них имеют </t>
  </si>
  <si>
    <t>- инвалидность</t>
  </si>
  <si>
    <t>- ЗПР</t>
  </si>
  <si>
    <t>- умственную отсталость</t>
  </si>
  <si>
    <t>- расстройства аутистического спектра</t>
  </si>
  <si>
    <t>- нарушения опорно-двигательного аппарата</t>
  </si>
  <si>
    <t>2</t>
  </si>
  <si>
    <t>Слабослышащие и позднооглохшие</t>
  </si>
  <si>
    <t>3</t>
  </si>
  <si>
    <t>Дети, перенесшие операцию по кохлеарной имплантации</t>
  </si>
  <si>
    <t>4</t>
  </si>
  <si>
    <t>Слепые</t>
  </si>
  <si>
    <t>5</t>
  </si>
  <si>
    <t>Слабовидящие</t>
  </si>
  <si>
    <t>6</t>
  </si>
  <si>
    <t>С тяжелыми нарушениями речи</t>
  </si>
  <si>
    <t>7</t>
  </si>
  <si>
    <t>С нарушениями опорно-двигательного аппарата</t>
  </si>
  <si>
    <t>8</t>
  </si>
  <si>
    <t>С задержкой психического развития</t>
  </si>
  <si>
    <t>9</t>
  </si>
  <si>
    <t>С расстройствами аутистического спектра</t>
  </si>
  <si>
    <t>10</t>
  </si>
  <si>
    <t>С умственной отсталостью</t>
  </si>
  <si>
    <t>11</t>
  </si>
  <si>
    <t>С тяжелыми множественными нарушениями</t>
  </si>
  <si>
    <t>13</t>
  </si>
  <si>
    <t>ВСЕГО</t>
  </si>
  <si>
    <t>Укажите локальные нормативные документы, разработанные в образовательной организации для организации получения образования обучающимися с ОВЗ и инвалидностью (да/нет):</t>
  </si>
  <si>
    <t>Разделы в Уставе образовательной организации об обучении и воспитании детей с ОВЗ, инвалидностью</t>
  </si>
  <si>
    <t>Разделы в Программе развития образовательной организации о создании специальных условий получения образования для детей с ОВЗ, инвалидностью</t>
  </si>
  <si>
    <t>Наличие программы, плана мероприятий по развитию инклюзивного образования</t>
  </si>
  <si>
    <t>Отдельный локальный акт (Положение, порядок, регламент и т. п.), регламентирующий организацию получения образования обучающимися с ОВЗ</t>
  </si>
  <si>
    <t>Приказы об утверждении адаптированных образовательных программ дошкольного образования для обучающихся с ОВЗ</t>
  </si>
  <si>
    <t>Договоры с родителями (законными представителями) обучающихся с ОВЗ, инвалидностью</t>
  </si>
  <si>
    <t>Иные локальные акты (указать):</t>
  </si>
  <si>
    <t>2.4.</t>
  </si>
  <si>
    <t>Программное обеспечение образования обучающихся с ОВЗ</t>
  </si>
  <si>
    <t>Укажите программы для обучающихся с ОВЗ, реализуемые в ДОО</t>
  </si>
  <si>
    <t>Наименование программы</t>
  </si>
  <si>
    <t>Количество обучающихся с ОВЗ, обучающихся по программе</t>
  </si>
  <si>
    <t>В том числе по возрастам</t>
  </si>
  <si>
    <t>Ранний возраст</t>
  </si>
  <si>
    <t>Дошкольный возраст</t>
  </si>
  <si>
    <t>2й год жизни</t>
  </si>
  <si>
    <t>3й год жизни</t>
  </si>
  <si>
    <t>4й год жизни</t>
  </si>
  <si>
    <t>5й год жизни</t>
  </si>
  <si>
    <t>6й год жизни</t>
  </si>
  <si>
    <t>7й год жизни</t>
  </si>
  <si>
    <t>8й год жизни</t>
  </si>
  <si>
    <t>АОП ДО для обучающихся с нарушением слуха</t>
  </si>
  <si>
    <t>АОП ДО для глухих обучающихся</t>
  </si>
  <si>
    <t>АОП ДО для слабослышащих и позднооглохших обучающихся</t>
  </si>
  <si>
    <t>АОП ДО для обучающихся, перенесших операцию по кохлеарной имплантации</t>
  </si>
  <si>
    <t>АОП ДО для обучающихся с нарушением зрения</t>
  </si>
  <si>
    <t>АОП ДО для слепых обучающихся</t>
  </si>
  <si>
    <t>АОП ДО для слабовидящих обучающихся</t>
  </si>
  <si>
    <t>АОП ДО для обучающихся с амблиопией и косоглазием</t>
  </si>
  <si>
    <t>АОП ДО для обучающихся с тяжелыми нарушениями речи</t>
  </si>
  <si>
    <t>АОП ДО для обучающихся с нарушениями опорно-двигательного аппарата</t>
  </si>
  <si>
    <t>АОП ДО для обучающихся с задержкой психического развития</t>
  </si>
  <si>
    <t>АОП ДО для обучающихся с расстройствами аутистического спектра</t>
  </si>
  <si>
    <t>АОП ДО для обучающихся с умственной отсталостью (интеллектуальными нарушениями)</t>
  </si>
  <si>
    <t>АОП ДО для обучающихся с тяжелыми множественными нарушениями развития</t>
  </si>
  <si>
    <t>Кадровое обеспечение образования обучающихся с ОВЗ и/или инвалидностью</t>
  </si>
  <si>
    <t>Общая численность персонала образовательной организации</t>
  </si>
  <si>
    <t>Общая численность руководящих работников, осуществляющие образовательную деятельность с обучающимися с ОВЗ</t>
  </si>
  <si>
    <t>Общая численность педагогических работников, работающих с обучающимися с ОВЗ (всего человек)</t>
  </si>
  <si>
    <t>в том числе (учитываются только педагоги, состоящие в штате ОО, без учета совместителей):</t>
  </si>
  <si>
    <r>
      <rPr>
        <b/>
        <sz val="12"/>
        <color theme="1"/>
        <rFont val="Arial"/>
        <family val="2"/>
        <charset val="204"/>
      </rPr>
      <t>Всего штатных единиц</t>
    </r>
    <r>
      <rPr>
        <sz val="10"/>
        <color theme="1"/>
        <rFont val="Arial"/>
        <family val="2"/>
        <charset val="204"/>
      </rPr>
      <t xml:space="preserve"> (дробная часть числа записывается через запятую)</t>
    </r>
  </si>
  <si>
    <t>Имеют образование</t>
  </si>
  <si>
    <t>Имеют квалификационную категорию</t>
  </si>
  <si>
    <t>Высшее</t>
  </si>
  <si>
    <t>%</t>
  </si>
  <si>
    <t>среднее профессиональное</t>
  </si>
  <si>
    <t>из них педагогическое</t>
  </si>
  <si>
    <t>прошли профессиональную переподготовку</t>
  </si>
  <si>
    <t>Высшую</t>
  </si>
  <si>
    <t>Первую</t>
  </si>
  <si>
    <t>категории не имеют</t>
  </si>
  <si>
    <t>педагогическое</t>
  </si>
  <si>
    <t>дефектологическое</t>
  </si>
  <si>
    <t>психологическое</t>
  </si>
  <si>
    <t>сурдопедагог</t>
  </si>
  <si>
    <t>тифлопедагог</t>
  </si>
  <si>
    <t>олигофренопедагог</t>
  </si>
  <si>
    <t>Инструктор по адаптивной физкультуре/ЛФК</t>
  </si>
  <si>
    <t>Музыкальный руководитель</t>
  </si>
  <si>
    <t>Педагог дополнительного образования</t>
  </si>
  <si>
    <t>2.6.</t>
  </si>
  <si>
    <t>Наличие персонала, оказывающего ассистивную помощь обучающимся</t>
  </si>
  <si>
    <t>всего штатных единиц</t>
  </si>
  <si>
    <t>всего человек</t>
  </si>
  <si>
    <t>высшее</t>
  </si>
  <si>
    <t>ассистент-помощник</t>
  </si>
  <si>
    <t>помощник воспитателя</t>
  </si>
  <si>
    <t>2.7.</t>
  </si>
  <si>
    <t>Информация о повышении квалификации педагогических работников по вопросам обучения детей с ОВЗ и реализации адаптированных образовательных программ с использованием современных образовательных технологий</t>
  </si>
  <si>
    <t>Прошли повышение квалификации в 2022-2024 гг</t>
  </si>
  <si>
    <t>Количество</t>
  </si>
  <si>
    <t>Из них (столбец 2) прошли ПК по программам, включенным в федеральный реестр программ ДПО</t>
  </si>
  <si>
    <t>в объеме 72 и более часов</t>
  </si>
  <si>
    <t>в объеме менее 72 часов</t>
  </si>
  <si>
    <t>Руководящие работники, осуществляющие образовательную деятельность</t>
  </si>
  <si>
    <t>Педагогические работники</t>
  </si>
  <si>
    <t>методист/старший воспитатель</t>
  </si>
  <si>
    <t>воспитатели</t>
  </si>
  <si>
    <t>учителя-дефектологи</t>
  </si>
  <si>
    <t>учителя-логопеды</t>
  </si>
  <si>
    <t>педагоги-психологи</t>
  </si>
  <si>
    <t>инструктора по адаптивной физкультуре/ЛФК</t>
  </si>
  <si>
    <t>педагоги дополнительного образования</t>
  </si>
  <si>
    <t>2.8.</t>
  </si>
  <si>
    <t>Какие формы методической поддержки педагогов, работающих с обучающимися с ОВЗ и/или инвалидностью, практикуются в образовательной организации (да/нет)</t>
  </si>
  <si>
    <t>методические рекомендации ППк по выбору технологий, методов, приемов работы с детьми с ОВЗ</t>
  </si>
  <si>
    <t>индивидуальное консультирование педагогов членами психолого - педагогического консилиума</t>
  </si>
  <si>
    <t>обсуждение вопросов обучения детей с ОВЗ на педагогических советах, методических семинарах</t>
  </si>
  <si>
    <t>открытые занятия, мастер - классы опытных педагогов, специалистов службы психолого - педагогического сопровождения</t>
  </si>
  <si>
    <t>наставничество</t>
  </si>
  <si>
    <t>2.9.</t>
  </si>
  <si>
    <t xml:space="preserve">Укажите количество педагогов, работающих с обучающимися с ОВЗ и/или инвалидностью, представивших свой опыт работы с данной категорией детей на </t>
  </si>
  <si>
    <t>- региональных, межрегиональных и всероссийских научно-практических конференциях и форумах</t>
  </si>
  <si>
    <t>- окружных научно-практических конференциях и семинарах-практикумах</t>
  </si>
  <si>
    <t>- на заседаниях регионального УМО педагогов, работающих с детьми с ОВЗ раннего и дошкольного возраста</t>
  </si>
  <si>
    <t>- на заседаниях территориального УМО педагогов, работающих с детьми с ОВЗ раннего и дошкольного возраста</t>
  </si>
  <si>
    <t>- на конкурсах профессионального мастерства</t>
  </si>
  <si>
    <t>Организация психолого-педагогического и коррекционно-развивающего сопровождения детей с ОВЗ</t>
  </si>
  <si>
    <t>2.10.</t>
  </si>
  <si>
    <t>Укажите количество обучающихся, которым в заключении ПМПК рекомендованы</t>
  </si>
  <si>
    <t>Занятия с логопедом</t>
  </si>
  <si>
    <t>Занятия с психологом</t>
  </si>
  <si>
    <t>Занятия с дефектологом</t>
  </si>
  <si>
    <t>Услуги ассистента-помощника</t>
  </si>
  <si>
    <t>Тьюторское сопровождение, в том числе</t>
  </si>
  <si>
    <t>Общее тьюторское сопровождение</t>
  </si>
  <si>
    <t>Индивидуальное сопровождение на период адаптации обучающегося в образовательной организации</t>
  </si>
  <si>
    <t>Тьюторское (педагогическое) сопровождение обучающихся при реализации АОП</t>
  </si>
  <si>
    <t>Количество детей с ОВЗ, которым в заключении ПМПК рекомендованы</t>
  </si>
  <si>
    <t>2.11.</t>
  </si>
  <si>
    <t xml:space="preserve">Укажите, создан ли в образовательной организации психолого-педагогический консилиум (Ппк) </t>
  </si>
  <si>
    <t xml:space="preserve"> в образовательной организации имеется  психолого-педагогический консилиум (ППк) (да / нет)</t>
  </si>
  <si>
    <t>- имеется положение о ППк</t>
  </si>
  <si>
    <t>при ответа "Да", укажите ссылку на страницу консилиума образовательной организации</t>
  </si>
  <si>
    <t>- имеется приказ о создании ППк с утвержденным составом специалистов ППк</t>
  </si>
  <si>
    <t>- имеется график проведения плановых заседаний ППк на учебный год</t>
  </si>
  <si>
    <t>- имеется журнал учета заседаний ППк и обучающихся, прошедших ППк</t>
  </si>
  <si>
    <t xml:space="preserve">- имеются протоколы заседаний ППк </t>
  </si>
  <si>
    <t>- в состав консилиума входят</t>
  </si>
  <si>
    <t>да/нет</t>
  </si>
  <si>
    <t>количество человек</t>
  </si>
  <si>
    <t>в том числе, штатных сотрудников</t>
  </si>
  <si>
    <t>в том числе, приглашенных специалистов</t>
  </si>
  <si>
    <t>педагог-психолог</t>
  </si>
  <si>
    <t>учитель-логопед</t>
  </si>
  <si>
    <t>тьютор</t>
  </si>
  <si>
    <t>2.12.</t>
  </si>
  <si>
    <t>Созданы ли в образовательной организации организационные условия  для проведения  коррекционно-развивающих занятий ( в том числе индивидуальных)</t>
  </si>
  <si>
    <t>Укажите количество обучающихся с ОВЗ, в АОП ДО которых включены занятия коррекционно-развивающей направленности (в том числе индивидуальные)</t>
  </si>
  <si>
    <t>2.13.</t>
  </si>
  <si>
    <t xml:space="preserve">Укажите количество обучающихся с ОВЗ, коррекционно-развивающие занятия с  которыми проводит </t>
  </si>
  <si>
    <t>Количество обучающихся</t>
  </si>
  <si>
    <t>с нарушениями слуха</t>
  </si>
  <si>
    <t>с нарушениями зрения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</si>
  <si>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</si>
  <si>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</si>
  <si>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</si>
  <si>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растройствами аутистического спектра</t>
  </si>
  <si>
    <t>с умственной отсталостью</t>
  </si>
  <si>
    <t>с тяжелыми множественными нарушениями</t>
  </si>
  <si>
    <t>- педагог-психолог</t>
  </si>
  <si>
    <t>- учитель-логопед</t>
  </si>
  <si>
    <t>- учитель-дефектолог</t>
  </si>
  <si>
    <t>- сурдопедагог</t>
  </si>
  <si>
    <t>- тифлопедагог</t>
  </si>
  <si>
    <t>- олигофренопедагог</t>
  </si>
  <si>
    <t>- воспитатель, имеющий специальное образование (психологическое, дефектологическое)</t>
  </si>
  <si>
    <t>- воспитатель, прошедший специальное обучение по дополнительной образовательной программе профессиональной переподготовки</t>
  </si>
  <si>
    <t>- инструктор/специалист по адаптивной физкультуре / ЛФК</t>
  </si>
  <si>
    <t>- тьютор</t>
  </si>
  <si>
    <t>- музыкальный руководитель</t>
  </si>
  <si>
    <t>- педагог дополнительного образования</t>
  </si>
  <si>
    <t>- воспитатель, не прошедший специальное обучение по дополнительной образовательной программе профессиональной переподготовки</t>
  </si>
  <si>
    <t>2.14.</t>
  </si>
  <si>
    <t>Организация психолого-педагогического сопровождения обучающихся с ОВЗ</t>
  </si>
  <si>
    <t>Организация психолого-педагогического сопровождения обучающихся с ОВЗ осуществляется</t>
  </si>
  <si>
    <t>Численность работников</t>
  </si>
  <si>
    <t>Количество обучающихся с ОВЗ, охваченных ППС</t>
  </si>
  <si>
    <t>Количество обучающихся с ОВЗ на 1 психолога</t>
  </si>
  <si>
    <t>Педагогами-психологами, состоящими в штате школы</t>
  </si>
  <si>
    <t>Педагогами-психологами ГБУ ДПО СО РСПЦ на основе договора о безвозмездном оказании услуг</t>
  </si>
  <si>
    <t>Специалистами Центра психолого-педагогической, медицинской и социальной помощи</t>
  </si>
  <si>
    <t>Специалистами других образовательных организаций на основе договора о сетевом взаимодействии</t>
  </si>
  <si>
    <t>Внешними совместителями на основе договоров гражданско-правового характера</t>
  </si>
  <si>
    <t>2.15.</t>
  </si>
  <si>
    <t>Организация логопедической помощи обучающимся с ОВЗ</t>
  </si>
  <si>
    <t>Организация логопедического сопровождения обучающихся с ОВЗ осуществляется</t>
  </si>
  <si>
    <t>Количество обучающихся с ОВЗ, получающих логопедическую помощь</t>
  </si>
  <si>
    <t>Количество обучающихся с ОВЗ на 1 логопеда</t>
  </si>
  <si>
    <t>Учителями-логопедами, состоящими в штате школы</t>
  </si>
  <si>
    <t>Воспитателями, имеющими дефектологическое образование, в рамках внутреннего совместительства</t>
  </si>
  <si>
    <t>2.16.</t>
  </si>
  <si>
    <t>Организация тьюторского сопровождения обучающихся с ОВЗ</t>
  </si>
  <si>
    <t>Организация тьюторского сопровождения обучающихся с ОВЗ осуществляется</t>
  </si>
  <si>
    <t>Количество обучающихся с ОВЗ, охваченных тьюторским сопровождением</t>
  </si>
  <si>
    <t>Количество обучающихся с ОВЗ на 1 тьютора</t>
  </si>
  <si>
    <t>Тьюторами, состоящими в штате школы</t>
  </si>
  <si>
    <t>Педагогическими работниками, прошедшими профессиональную переподготовку, в рамках внутреннего совместительства</t>
  </si>
  <si>
    <t>Педагогическими работниками, прошедшими профессиональную переподготовку, в рамках внутреннего совмещения (расширения зоны обслуживания, увеличения объема работ и т.д.)</t>
  </si>
  <si>
    <t>Воспитателями, не прошедшими профессиональную переподготовку</t>
  </si>
  <si>
    <t>Специалистами службы психолого-педагогического сопровождения, не прошедшими специальную профессиональную переподготовку</t>
  </si>
  <si>
    <t>Информация о специальных условиях, созданных в образовательной организации для удовлетворения особых образовательных потребностей обучающихся с ОВЗ</t>
  </si>
  <si>
    <t>2.17.</t>
  </si>
  <si>
    <t>Укажите, какие условия доступности объекта созданы в образовательной организации (да/нет)</t>
  </si>
  <si>
    <t>Возможность беспрепятственного входа и выхода из здания маломобильных групп населения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</si>
  <si>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</si>
  <si>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Возможность самостоятельного передвижения по территории объекта в целях доступа к месту предоставления услуги, в том числе с помощью специального подъемного устройства,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</si>
  <si>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</si>
  <si>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</si>
  <si>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</si>
  <si>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Наличие специальных туалетных комнат для детей с нарушением опорно-двигательного аппарата/специально оборудованных унитазов и умывальных раковин для детей с нарушениями опорно-двигательного аппарата</t>
  </si>
  <si>
    <t>Наличие специального автотранспорта для подвоза в образовательную организацию детей с нарушением опорно-двигательного аппарата</t>
  </si>
  <si>
    <t>Доступность для всех воспитанников, в том числе детей с ограниченными  возможностями здоровья и детей-инвалидов, всех помещений, где осуществляется образовательная деятельность</t>
  </si>
  <si>
    <t>Свободный доступ детей, в том числе детей с ограниченными возможностями  здоровья, к играм, игрушкам, материалам, пособиям, обеспечивающим все основные виды детской активности</t>
  </si>
  <si>
    <t>Наличие «паспорта доступности» 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помощи*в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</t>
  </si>
  <si>
    <r>
      <rPr>
        <b/>
        <i/>
        <sz val="12"/>
        <color theme="1"/>
        <rFont val="Arial"/>
        <family val="2"/>
        <charset val="204"/>
      </rPr>
      <t>При ответе "Да</t>
    </r>
    <r>
      <rPr>
        <i/>
        <sz val="12"/>
        <color theme="1"/>
        <rFont val="Arial"/>
        <family val="2"/>
        <charset val="204"/>
      </rPr>
      <t xml:space="preserve">", </t>
    </r>
    <r>
      <rPr>
        <b/>
        <i/>
        <sz val="12"/>
        <color theme="1"/>
        <rFont val="Arial"/>
        <family val="2"/>
        <charset val="204"/>
      </rPr>
      <t>укажите ссылку на размещение “Паспорта доступности” на официальном сайте образовательной организации</t>
    </r>
  </si>
  <si>
    <t>Иные (указать):</t>
  </si>
  <si>
    <t>2.18.</t>
  </si>
  <si>
    <t>Укажите, какие условия доступности получения образования обучающимися с ОВЗ и инвалидностью созданы в образовательной организации (да/нет)</t>
  </si>
  <si>
    <t>Предоставление бесплатно  учебных пособий,  учебной литературы, а также специальных технических средств обучения коллективного и индивидуального пользования</t>
  </si>
  <si>
    <t>Предоставления услуг тьютора 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</si>
  <si>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Предоставления услуг ассистента-помощника 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</si>
  <si>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В образовательной организации разработаны специальные дидактические материалы для обучающихся с ОВЗ и инвалидностью (учебные наглядные пособия, рабочие тетради, буклеты и т.д.)</t>
  </si>
  <si>
    <t>В образовательной организации разработана специальная прикладная методическая продукция для обучающихся с ОВЗ и инвалидностью (карточки, иллюстрации, модели, опорные схемы, тематические подборки наглядно-иллюстративного материала и т.д.)</t>
  </si>
  <si>
    <t>В образовательной организации разработаны специальные электронные образовательные ресурсы для обучающихся с ОВЗ и инвалидностью</t>
  </si>
  <si>
    <t>В образовательной организации используются средства альтернативной коммуникации с обучающимися с ОВЗ</t>
  </si>
  <si>
    <t>В образовательной организации используются специальные методы обучения и воспитания детей с ОВЗ</t>
  </si>
  <si>
    <t>При ответе "Да", укажите используемые в ДОУ специальные  методы обучения и воспитания детей с ОВЗ и инвалидностью:</t>
  </si>
  <si>
    <t>верботональный метод</t>
  </si>
  <si>
    <t>аудиовизуальный метод (АВК)</t>
  </si>
  <si>
    <t>метод прикладного анализа поведения (АВА)</t>
  </si>
  <si>
    <t>метод биологической обратной связи (БОС)</t>
  </si>
  <si>
    <t>метод сенсорной интеграции</t>
  </si>
  <si>
    <t>альтернативная или аугментативная коммуникация (ААС)</t>
  </si>
  <si>
    <t>система альтернативной коммуникации с помощью карточек  (PECS)</t>
  </si>
  <si>
    <t>метод МАКАТОН</t>
  </si>
  <si>
    <t>метод мозжечковой стимуляции</t>
  </si>
  <si>
    <t>иные специальные методы (указать)</t>
  </si>
  <si>
    <t>В образовательной организации созданы иные условия доступности получения образования обучающимися с ОВЗ и инвалидностью (указать):</t>
  </si>
  <si>
    <t>2.19.</t>
  </si>
  <si>
    <t>Имеются ли в образовательной организации следующие помещения, приспособленные для занятий с обучающимися с ОВЗ и обучающимися с инвалидностью (да/нет):</t>
  </si>
  <si>
    <t>Помещение</t>
  </si>
  <si>
    <t>Наличие помещений (да/нет)</t>
  </si>
  <si>
    <t>Количество помещений</t>
  </si>
  <si>
    <t>Кабинет учителя-логопеда</t>
  </si>
  <si>
    <t>Кабинет учителя-дефектолога</t>
  </si>
  <si>
    <t>Кабинет учителя-дефектолога: сурдопедагога</t>
  </si>
  <si>
    <t>Кабинет учителя-дефектолога: тифлопедагога</t>
  </si>
  <si>
    <t>Ресурсная комната</t>
  </si>
  <si>
    <t>Кабинет педагога-психолога</t>
  </si>
  <si>
    <t>Групповые помещения, оборудованные специальной мебелью и специальными техническими средствами в соответствии с особенностями развития детей с ОВЗ и инвалидностью</t>
  </si>
  <si>
    <t>Физкультурный зал</t>
  </si>
  <si>
    <t>Зал для занятий ЛФК и адаптивной физкультурой</t>
  </si>
  <si>
    <t>Сенсорная комната</t>
  </si>
  <si>
    <t>Лекотека</t>
  </si>
  <si>
    <t>Система работы по выявлению, поддержке и развитию способностей и талантов у обучающихся с ОВЗ и инвалидностью</t>
  </si>
  <si>
    <t>2.20.</t>
  </si>
  <si>
    <t>Реализуются ли в образовательной организации адаптированные дополнительные образовательные программы (АДОП) для обучающихся с ОВЗ в 2023-2024 учебном году (да/нет)</t>
  </si>
  <si>
    <t>2.21.</t>
  </si>
  <si>
    <t>Укажите количество обучающихся с ОВЗ и инвалидностью, включенных в систему дополнительного образования, в том числе с использованием дистанционных технологий, в 2023-2024 учебном году</t>
  </si>
  <si>
    <t>Всего детей</t>
  </si>
  <si>
    <t>в том числе с ДОТ</t>
  </si>
  <si>
    <t>Общее количество обучающихся с ОВЗ и инвалидностью, включенных в систему дополнительного образования</t>
  </si>
  <si>
    <t>со статусом "ребенок-инвалид/инвалид (без статуса "обучающийся с ОВЗ")</t>
  </si>
  <si>
    <t>со статусом "обучающийся с ограниченными возможностями здоровья" (в том числе со статусом "ребенок-инвалид/инвалид")</t>
  </si>
  <si>
    <t>2.22.</t>
  </si>
  <si>
    <t>Укажите количество обучающихся с ОВЗ и инвалидностью, получающих дополнительное образование в 2023-2024 учебном году</t>
  </si>
  <si>
    <t>На базе вашей образовательной организации/структурного подразделения дополнительного образования детей вашей образовательной организации</t>
  </si>
  <si>
    <t>На базе организаций дополнительного образования детей отрасли «Образование» (учреждения дополнительного образования детей)</t>
  </si>
  <si>
    <t>На базе организаций отрасли «Культура» (музыкальные школы, школы искусств, художественные школы и т. д.)</t>
  </si>
  <si>
    <t>На базе организаций отрасли «Спорт» (спортивные секции и объединения)</t>
  </si>
  <si>
    <t xml:space="preserve"> </t>
  </si>
  <si>
    <t>В кружках и секциях НКО, общественных организаций инвалидов, благотворительных и частных организаций</t>
  </si>
  <si>
    <t>2.23.</t>
  </si>
  <si>
    <t>Укажите направленность реализуемых  в ДОУ дополнительных образовательных программ и количество обучающихся с ОВЗ и инвалидностью, занимающихся  по каждой направленности в 2023-2024 учебном году</t>
  </si>
  <si>
    <t>Направленность дополнительных образовательных программ</t>
  </si>
  <si>
    <t>Количество программ</t>
  </si>
  <si>
    <r>
      <rPr>
        <sz val="10"/>
        <color theme="1"/>
        <rFont val="Arial"/>
        <family val="2"/>
        <charset val="204"/>
      </rPr>
      <t>Кол-во обуч. с ОВЗ и инвалидностью, занимающихся по данной направленност</t>
    </r>
    <r>
      <rPr>
        <sz val="10"/>
        <color theme="1"/>
        <rFont val="Arial"/>
        <family val="2"/>
        <charset val="204"/>
      </rPr>
      <t>и</t>
    </r>
  </si>
  <si>
    <t>% от общего числа учащихся с ОВЗ</t>
  </si>
  <si>
    <t>в том числе с ДОТ (%)</t>
  </si>
  <si>
    <t>- техническая</t>
  </si>
  <si>
    <t>- естественно-научная</t>
  </si>
  <si>
    <t>- физкультурно-спортивная</t>
  </si>
  <si>
    <t>- физкультурно-оздоровительная</t>
  </si>
  <si>
    <t>- художественная</t>
  </si>
  <si>
    <t>- социально-гуманитарная</t>
  </si>
  <si>
    <t>Информация о выпускниках образовательной организации из числа детей с ОВЗ и/или инвалидностью в 2022-2023 учебном году</t>
  </si>
  <si>
    <t>2.24.</t>
  </si>
  <si>
    <t>Количество детей с ОВЗ, завершивших обучение в 2023 году по программам дошкольного образования</t>
  </si>
  <si>
    <t>из них с инвалидностью</t>
  </si>
  <si>
    <t>2.25.</t>
  </si>
  <si>
    <t>Укажите количество выпускников, из числа обучающихся с ОВЗ и/или инвалидностью, продолживших обучение в школе по программам:</t>
  </si>
  <si>
    <t>Продолжили обучение</t>
  </si>
  <si>
    <t>Основная общеобразовательная программа НОО</t>
  </si>
  <si>
    <t>АООП НОО для</t>
  </si>
  <si>
    <t>АООП образования обучающихся с умственной отсталостью</t>
  </si>
  <si>
    <t>глухих</t>
  </si>
  <si>
    <t>слабослышащих /позднооглохших</t>
  </si>
  <si>
    <t>слепых</t>
  </si>
  <si>
    <t>слабовидящих</t>
  </si>
  <si>
    <t>обучающихся с</t>
  </si>
  <si>
    <t>тяжелыми нарушениями речи</t>
  </si>
  <si>
    <t>нарушениями опорно- двигательного аппарата</t>
  </si>
  <si>
    <t>задержкой психического развития</t>
  </si>
  <si>
    <t>расстройствами аутистического спектра</t>
  </si>
  <si>
    <t>обучающихся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</si>
  <si>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</si>
  <si>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</si>
  <si>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</si>
  <si>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</si>
  <si>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</si>
  <si>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</si>
  <si>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</si>
  <si>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</si>
  <si>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</si>
  <si>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</si>
  <si>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</si>
  <si>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</si>
  <si>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</si>
  <si>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</si>
  <si>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</si>
  <si>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</si>
  <si>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</si>
  <si>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</si>
  <si>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</si>
  <si>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</si>
  <si>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</si>
  <si>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</si>
  <si>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</si>
  <si>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</si>
  <si>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</si>
  <si>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8.4</t>
  </si>
  <si>
    <t>1 вариант</t>
  </si>
  <si>
    <t>2 вариант</t>
  </si>
  <si>
    <t>в общеобразовательном классе</t>
  </si>
  <si>
    <t>в отдельном классе для обучающихся с ОВЗ в общеобразовательной организации</t>
  </si>
  <si>
    <t>в отдельной образовательной организации, реализующей АООП (коррекционной школе-интернате)</t>
  </si>
  <si>
    <t>обучаются на дому</t>
  </si>
  <si>
    <t xml:space="preserve">Всего 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</si>
  <si>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</si>
  <si>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Особенности образовательной организации (выбрать из списка организационную форму в соответствии с К-85)</t>
  </si>
  <si>
    <t>Дошкольная образовательная организация</t>
  </si>
  <si>
    <t>Структурное подразделение / филиал общеобразовательной организации</t>
  </si>
  <si>
    <t>Структурное подразделение профессиональной 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</si>
  <si>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</si>
  <si>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Юго-Восток</t>
  </si>
  <si>
    <t>Алексеевский</t>
  </si>
  <si>
    <t>структурное подразделение Авангардского филиала государственного бюджетного общеобразовательного учреждения Самарской области средней общеобразовательной школы «Образовательный центр» имени Героя Советского Союза Ваничкина Ивана Дмитриевича с. Алексеевка муниципального района Алексеевский Самарской области – детский сад «Солнышко»</t>
  </si>
  <si>
    <t>446640, Самарская область, м.р. Алексеевский, с.Алексеевка, ул.Советская, 39</t>
  </si>
  <si>
    <t>Чередникова Елена Александровна</t>
  </si>
  <si>
    <t xml:space="preserve">https://солнышко.алексеевка-школа.рф/ </t>
  </si>
  <si>
    <t>Да</t>
  </si>
  <si>
    <t>Нет</t>
  </si>
  <si>
    <t>Ненашева Татьяна Анатольевна</t>
  </si>
  <si>
    <t>старший воспитатель</t>
  </si>
  <si>
    <t xml:space="preserve">                                                                                                                                                nenasheva2016@list.ru</t>
  </si>
  <si>
    <t xml:space="preserve">https://солнышко.алексеевка-школа.рф/index.php/20-raznoe/502-po-uchrezhdencheskomu-urovnyu </t>
  </si>
  <si>
    <t xml:space="preserve">https://солнышко.алексеевка-школа.рф/files/solnyshko/Pasport_2021.pdf </t>
  </si>
  <si>
    <t>Музыкальный зал</t>
  </si>
  <si>
    <t>1. Положение о логопедической помощи; 2. Положение об организации инклюзивного образования воспитанников; 3. Положение об индивидуальном сопровождении ребенка; 4. Положение о группе компенсирующей направленности; 5. Положение о группе комбинированной направленности; 6. Положение о разработке и реализации АООП; 7. Положение о разработке и реализации АОП; 8. Положение о порядке реализации индивидуальной программы реабилитации или абилитации ребенка с инвалидностью.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</si>
</sst>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d\.m\."/>
    <numFmt numFmtId="166" formatCode="#,##0.0"/>
  </numFmts>
  <fonts count="37">
    <font>
      <sz val="10"/>
      <color rgb="FF000000"/>
      <name val="Arial"/>
      <scheme val="minor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  <scheme val="minor"/>
    </font>
    <font>
      <sz val="10"/>
      <color rgb="FF000000"/>
      <name val="&quot;liberation serif&quot;"/>
    </font>
    <font>
      <b/>
      <sz val="14"/>
      <color rgb="FF000000"/>
      <name val="Arial"/>
      <family val="2"/>
      <charset val="204"/>
    </font>
    <font>
      <b/>
      <sz val="12"/>
      <color rgb="FFF3F3F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  <scheme val="minor"/>
    </font>
    <font>
      <sz val="14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sz val="12"/>
      <color theme="1"/>
      <name val="Arial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4"/>
      <color rgb="FF000000"/>
      <name val="Arial"/>
      <family val="2"/>
      <charset val="204"/>
    </font>
    <font>
      <sz val="9"/>
      <color rgb="FF000000"/>
      <name val="&quot;Google Sans Mono&quot;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D4E4FA"/>
        <bgColor rgb="FFD4E4FA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FFBCC"/>
        <bgColor rgb="FFFFFBCC"/>
      </patternFill>
    </fill>
    <fill>
      <patternFill patternType="solid">
        <fgColor rgb="FFCCCCCC"/>
        <bgColor rgb="FFCCCCCC"/>
      </patternFill>
    </fill>
    <fill>
      <patternFill patternType="solid">
        <fgColor rgb="FFFFFFCC"/>
        <bgColor rgb="FFFFFBCC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7" borderId="4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4" fillId="8" borderId="3" xfId="0" applyNumberFormat="1" applyFont="1" applyFill="1" applyBorder="1" applyAlignment="1">
      <alignment horizontal="center" vertical="center"/>
    </xf>
    <xf numFmtId="49" fontId="1" fillId="9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12" fillId="5" borderId="4" xfId="0" applyFont="1" applyFill="1" applyBorder="1" applyAlignment="1">
      <alignment horizontal="center" vertical="center" textRotation="90" wrapText="1"/>
    </xf>
    <xf numFmtId="49" fontId="5" fillId="9" borderId="0" xfId="0" applyNumberFormat="1" applyFont="1" applyFill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1" fillId="2" borderId="4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1" fontId="4" fillId="8" borderId="4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6" borderId="4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textRotation="90" wrapText="1"/>
    </xf>
    <xf numFmtId="0" fontId="8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wrapText="1"/>
    </xf>
    <xf numFmtId="0" fontId="10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9" fontId="9" fillId="9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49" fontId="9" fillId="2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6" borderId="4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164" fontId="4" fillId="8" borderId="4" xfId="0" applyNumberFormat="1" applyFont="1" applyFill="1" applyBorder="1" applyAlignment="1">
      <alignment horizontal="center" vertical="center"/>
    </xf>
    <xf numFmtId="0" fontId="30" fillId="9" borderId="0" xfId="0" applyFont="1" applyFill="1" applyAlignment="1"/>
    <xf numFmtId="0" fontId="31" fillId="5" borderId="4" xfId="0" applyFont="1" applyFill="1" applyBorder="1" applyAlignment="1">
      <alignment horizontal="center" vertical="center" textRotation="90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13" borderId="7" xfId="0" applyNumberFormat="1" applyFont="1" applyFill="1" applyBorder="1" applyAlignment="1">
      <alignment horizontal="center" vertical="center"/>
    </xf>
    <xf numFmtId="164" fontId="4" fillId="8" borderId="7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1" fontId="20" fillId="8" borderId="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66" fontId="34" fillId="11" borderId="4" xfId="0" applyNumberFormat="1" applyFont="1" applyFill="1" applyBorder="1" applyAlignment="1">
      <alignment horizontal="center" vertical="center"/>
    </xf>
    <xf numFmtId="9" fontId="34" fillId="8" borderId="4" xfId="0" applyNumberFormat="1" applyFont="1" applyFill="1" applyBorder="1" applyAlignment="1">
      <alignment horizontal="center" vertical="center"/>
    </xf>
    <xf numFmtId="9" fontId="34" fillId="3" borderId="4" xfId="0" applyNumberFormat="1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 applyProtection="1">
      <alignment horizontal="center" vertical="center"/>
      <protection locked="0"/>
    </xf>
    <xf numFmtId="1" fontId="4" fillId="7" borderId="3" xfId="0" applyNumberFormat="1" applyFont="1" applyFill="1" applyBorder="1" applyAlignment="1" applyProtection="1">
      <alignment horizontal="center" vertical="center"/>
      <protection locked="0"/>
    </xf>
    <xf numFmtId="1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7" xfId="0" applyNumberFormat="1" applyFont="1" applyFill="1" applyBorder="1" applyAlignment="1" applyProtection="1">
      <alignment horizontal="center" vertical="center"/>
      <protection locked="0"/>
    </xf>
    <xf numFmtId="1" fontId="1" fillId="10" borderId="4" xfId="0" applyNumberFormat="1" applyFont="1" applyFill="1" applyBorder="1" applyAlignment="1" applyProtection="1">
      <alignment horizontal="center" vertical="center"/>
      <protection locked="0"/>
    </xf>
    <xf numFmtId="1" fontId="5" fillId="7" borderId="4" xfId="0" applyNumberFormat="1" applyFont="1" applyFill="1" applyBorder="1" applyAlignment="1" applyProtection="1">
      <alignment horizontal="center" vertical="center"/>
      <protection locked="0"/>
    </xf>
    <xf numFmtId="3" fontId="5" fillId="7" borderId="4" xfId="0" applyNumberFormat="1" applyFont="1" applyFill="1" applyBorder="1" applyAlignment="1" applyProtection="1">
      <alignment horizontal="center" vertical="center"/>
      <protection locked="0"/>
    </xf>
    <xf numFmtId="1" fontId="34" fillId="7" borderId="4" xfId="0" applyNumberFormat="1" applyFont="1" applyFill="1" applyBorder="1" applyAlignment="1" applyProtection="1">
      <alignment horizontal="center" vertical="center"/>
      <protection locked="0"/>
    </xf>
    <xf numFmtId="1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1" fontId="4" fillId="7" borderId="4" xfId="0" applyNumberFormat="1" applyFont="1" applyFill="1" applyBorder="1" applyAlignment="1" applyProtection="1">
      <alignment horizontal="center" vertical="center"/>
      <protection locked="0"/>
    </xf>
    <xf numFmtId="1" fontId="4" fillId="12" borderId="4" xfId="0" applyNumberFormat="1" applyFont="1" applyFill="1" applyBorder="1" applyAlignment="1" applyProtection="1">
      <alignment horizontal="center" vertical="center"/>
      <protection locked="0"/>
    </xf>
    <xf numFmtId="1" fontId="4" fillId="7" borderId="4" xfId="0" applyNumberFormat="1" applyFont="1" applyFill="1" applyBorder="1" applyAlignment="1" applyProtection="1">
      <alignment vertical="center"/>
      <protection locked="0"/>
    </xf>
    <xf numFmtId="4" fontId="34" fillId="7" borderId="4" xfId="0" applyNumberFormat="1" applyFont="1" applyFill="1" applyBorder="1" applyAlignment="1" applyProtection="1">
      <alignment horizontal="center" vertical="center"/>
      <protection locked="0"/>
    </xf>
    <xf numFmtId="3" fontId="34" fillId="7" borderId="4" xfId="0" applyNumberFormat="1" applyFont="1" applyFill="1" applyBorder="1" applyAlignment="1" applyProtection="1">
      <alignment horizontal="center" vertical="center"/>
      <protection locked="0"/>
    </xf>
    <xf numFmtId="1" fontId="5" fillId="7" borderId="4" xfId="0" applyNumberFormat="1" applyFont="1" applyFill="1" applyBorder="1" applyAlignment="1" applyProtection="1">
      <alignment vertical="center"/>
      <protection locked="0"/>
    </xf>
    <xf numFmtId="0" fontId="34" fillId="7" borderId="7" xfId="0" applyFont="1" applyFill="1" applyBorder="1" applyAlignment="1" applyProtection="1">
      <alignment horizontal="center" vertical="center"/>
      <protection locked="0"/>
    </xf>
    <xf numFmtId="0" fontId="34" fillId="12" borderId="7" xfId="0" applyFont="1" applyFill="1" applyBorder="1" applyAlignment="1" applyProtection="1">
      <alignment horizontal="center" vertical="center"/>
      <protection locked="0"/>
    </xf>
    <xf numFmtId="0" fontId="34" fillId="12" borderId="4" xfId="0" applyFont="1" applyFill="1" applyBorder="1" applyAlignment="1" applyProtection="1">
      <alignment horizontal="center" vertical="center"/>
      <protection locked="0"/>
    </xf>
    <xf numFmtId="1" fontId="9" fillId="7" borderId="4" xfId="0" applyNumberFormat="1" applyFont="1" applyFill="1" applyBorder="1" applyAlignment="1" applyProtection="1">
      <alignment vertical="center"/>
      <protection locked="0"/>
    </xf>
    <xf numFmtId="1" fontId="4" fillId="7" borderId="4" xfId="0" applyNumberFormat="1" applyFont="1" applyFill="1" applyBorder="1" applyAlignment="1" applyProtection="1">
      <alignment horizontal="center" wrapText="1"/>
      <protection locked="0"/>
    </xf>
    <xf numFmtId="1" fontId="10" fillId="7" borderId="4" xfId="0" applyNumberFormat="1" applyFont="1" applyFill="1" applyBorder="1" applyAlignment="1" applyProtection="1">
      <alignment horizontal="center"/>
      <protection locked="0"/>
    </xf>
    <xf numFmtId="3" fontId="4" fillId="7" borderId="4" xfId="0" applyNumberFormat="1" applyFont="1" applyFill="1" applyBorder="1" applyAlignment="1" applyProtection="1">
      <alignment horizontal="center" wrapText="1"/>
      <protection locked="0"/>
    </xf>
    <xf numFmtId="3" fontId="10" fillId="7" borderId="4" xfId="0" applyNumberFormat="1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34" fillId="12" borderId="7" xfId="0" applyFont="1" applyFill="1" applyBorder="1" applyAlignment="1" applyProtection="1">
      <alignment vertical="center"/>
      <protection locked="0"/>
    </xf>
    <xf numFmtId="1" fontId="4" fillId="7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12" borderId="7" xfId="0" applyNumberFormat="1" applyFont="1" applyFill="1" applyBorder="1" applyAlignment="1" applyProtection="1">
      <alignment horizontal="center" vertical="center"/>
      <protection locked="0"/>
    </xf>
    <xf numFmtId="1" fontId="34" fillId="7" borderId="4" xfId="0" applyNumberFormat="1" applyFont="1" applyFill="1" applyBorder="1" applyAlignment="1" applyProtection="1">
      <alignment horizontal="center" vertical="center" wrapText="1"/>
      <protection locked="0"/>
    </xf>
    <xf numFmtId="1" fontId="34" fillId="7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4" fillId="7" borderId="16" xfId="0" applyFont="1" applyFill="1" applyBorder="1" applyAlignment="1" applyProtection="1">
      <alignment vertical="center"/>
      <protection locked="0"/>
    </xf>
    <xf numFmtId="1" fontId="34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3" xfId="0" applyNumberFormat="1" applyFont="1" applyBorder="1" applyProtection="1">
      <protection locked="0"/>
    </xf>
    <xf numFmtId="1" fontId="34" fillId="7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3" xfId="0" applyFont="1" applyBorder="1" applyProtection="1">
      <protection locked="0"/>
    </xf>
    <xf numFmtId="0" fontId="4" fillId="6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wrapText="1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6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/>
    </xf>
    <xf numFmtId="49" fontId="9" fillId="5" borderId="2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6" xfId="0" applyFont="1" applyBorder="1"/>
    <xf numFmtId="0" fontId="2" fillId="0" borderId="7" xfId="0" applyFont="1" applyBorder="1"/>
    <xf numFmtId="0" fontId="4" fillId="5" borderId="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6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 applyProtection="1">
      <alignment horizontal="center" vertical="center"/>
      <protection locked="0"/>
    </xf>
    <xf numFmtId="1" fontId="34" fillId="12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34" fillId="12" borderId="1" xfId="0" applyFont="1" applyFill="1" applyBorder="1" applyAlignment="1" applyProtection="1">
      <alignment vertical="center"/>
      <protection locked="0"/>
    </xf>
    <xf numFmtId="0" fontId="35" fillId="0" borderId="2" xfId="0" applyFont="1" applyBorder="1" applyProtection="1">
      <protection locked="0"/>
    </xf>
    <xf numFmtId="49" fontId="4" fillId="5" borderId="0" xfId="0" applyNumberFormat="1" applyFont="1" applyFill="1" applyAlignment="1">
      <alignment horizontal="center" vertical="center" wrapText="1"/>
    </xf>
    <xf numFmtId="0" fontId="2" fillId="0" borderId="15" xfId="0" applyFont="1" applyBorder="1"/>
    <xf numFmtId="0" fontId="0" fillId="0" borderId="0" xfId="0" applyFont="1" applyAlignment="1"/>
    <xf numFmtId="0" fontId="23" fillId="5" borderId="9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 applyProtection="1">
      <alignment vertical="center"/>
      <protection locked="0"/>
    </xf>
    <xf numFmtId="49" fontId="1" fillId="2" borderId="9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1" fontId="4" fillId="7" borderId="1" xfId="0" applyNumberFormat="1" applyFont="1" applyFill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vertical="center" wrapText="1"/>
    </xf>
    <xf numFmtId="0" fontId="24" fillId="6" borderId="14" xfId="0" applyFont="1" applyFill="1" applyBorder="1" applyAlignment="1">
      <alignment vertical="center" wrapText="1"/>
    </xf>
    <xf numFmtId="0" fontId="25" fillId="7" borderId="1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1" fontId="20" fillId="8" borderId="6" xfId="0" applyNumberFormat="1" applyFont="1" applyFill="1" applyBorder="1" applyAlignment="1">
      <alignment horizontal="center" vertical="center"/>
    </xf>
    <xf numFmtId="49" fontId="9" fillId="8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49" fontId="20" fillId="8" borderId="9" xfId="0" applyNumberFormat="1" applyFont="1" applyFill="1" applyBorder="1" applyAlignment="1">
      <alignment horizontal="center" vertical="center" wrapText="1"/>
    </xf>
    <xf numFmtId="49" fontId="32" fillId="8" borderId="1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vertical="center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1" fontId="4" fillId="7" borderId="2" xfId="0" applyNumberFormat="1" applyFont="1" applyFill="1" applyBorder="1" applyAlignment="1" applyProtection="1">
      <alignment horizontal="center" vertical="center"/>
      <protection locked="0"/>
    </xf>
    <xf numFmtId="0" fontId="24" fillId="6" borderId="1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8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2" fontId="34" fillId="7" borderId="1" xfId="0" applyNumberFormat="1" applyFont="1" applyFill="1" applyBorder="1" applyAlignment="1" applyProtection="1">
      <alignment horizontal="center" vertical="center"/>
      <protection locked="0"/>
    </xf>
    <xf numFmtId="2" fontId="35" fillId="0" borderId="3" xfId="0" applyNumberFormat="1" applyFont="1" applyBorder="1" applyProtection="1">
      <protection locked="0"/>
    </xf>
    <xf numFmtId="0" fontId="9" fillId="2" borderId="2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/>
    </xf>
    <xf numFmtId="49" fontId="5" fillId="5" borderId="12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right" vertical="center" wrapText="1"/>
    </xf>
    <xf numFmtId="0" fontId="34" fillId="7" borderId="1" xfId="0" applyFont="1" applyFill="1" applyBorder="1" applyAlignment="1" applyProtection="1">
      <alignment vertical="center"/>
      <protection locked="0"/>
    </xf>
    <xf numFmtId="0" fontId="4" fillId="6" borderId="1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 wrapText="1"/>
    </xf>
    <xf numFmtId="0" fontId="2" fillId="0" borderId="16" xfId="0" applyFont="1" applyBorder="1"/>
    <xf numFmtId="0" fontId="9" fillId="5" borderId="6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36" fillId="14" borderId="16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vertical="center"/>
      <protection locked="0"/>
    </xf>
    <xf numFmtId="0" fontId="35" fillId="0" borderId="6" xfId="0" applyFont="1" applyBorder="1" applyProtection="1">
      <protection locked="0"/>
    </xf>
    <xf numFmtId="0" fontId="35" fillId="0" borderId="7" xfId="0" applyFont="1" applyBorder="1" applyProtection="1">
      <protection locked="0"/>
    </xf>
    <xf numFmtId="0" fontId="4" fillId="5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4" fillId="7" borderId="0" xfId="0" applyFont="1" applyFill="1" applyBorder="1" applyAlignment="1" applyProtection="1">
      <alignment vertical="center"/>
      <protection locked="0"/>
    </xf>
    <xf numFmtId="0" fontId="35" fillId="0" borderId="0" xfId="0" applyFont="1" applyBorder="1" applyProtection="1">
      <protection locked="0"/>
    </xf>
    <xf numFmtId="0" fontId="35" fillId="0" borderId="15" xfId="0" applyFont="1" applyBorder="1" applyProtection="1">
      <protection locked="0"/>
    </xf>
    <xf numFmtId="49" fontId="9" fillId="2" borderId="5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center" vertical="center" wrapText="1"/>
    </xf>
    <xf numFmtId="2" fontId="4" fillId="12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Protection="1">
      <protection locked="0"/>
    </xf>
    <xf numFmtId="1" fontId="4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2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right" vertical="center"/>
    </xf>
    <xf numFmtId="49" fontId="19" fillId="6" borderId="1" xfId="0" applyNumberFormat="1" applyFont="1" applyFill="1" applyBorder="1" applyAlignment="1">
      <alignment vertical="center"/>
    </xf>
    <xf numFmtId="1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49" fontId="9" fillId="5" borderId="1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textRotation="90" wrapText="1"/>
    </xf>
    <xf numFmtId="0" fontId="18" fillId="5" borderId="9" xfId="0" applyFont="1" applyFill="1" applyBorder="1" applyAlignment="1">
      <alignment horizontal="center" vertical="center" textRotation="90" wrapText="1"/>
    </xf>
    <xf numFmtId="0" fontId="9" fillId="5" borderId="9" xfId="0" applyFont="1" applyFill="1" applyBorder="1" applyAlignment="1">
      <alignment horizontal="center" vertical="center" textRotation="90" wrapText="1"/>
    </xf>
    <xf numFmtId="0" fontId="17" fillId="5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8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FBCC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80"/>
  <sheetViews>
    <sheetView tabSelected="1" topLeftCell="A192" zoomScale="60" zoomScaleNormal="60" workbookViewId="0">
      <selection activeCell="AB218" sqref="AB218:AD218"/>
    </sheetView>
  </sheetViews>
  <sheetFormatPr defaultColWidth="12.5703125" defaultRowHeight="15" customHeight="1"/>
  <cols>
    <col min="1" max="1" width="19.7109375" customWidth="1"/>
    <col min="2" max="2" width="9.5703125" customWidth="1"/>
    <col min="3" max="3" width="6.140625" customWidth="1"/>
    <col min="4" max="4" width="5.5703125" customWidth="1"/>
    <col min="5" max="5" width="8.28515625" customWidth="1"/>
    <col min="6" max="6" width="8.140625" customWidth="1"/>
    <col min="7" max="7" width="5.85546875" customWidth="1"/>
    <col min="8" max="8" width="6.42578125" customWidth="1"/>
    <col min="9" max="9" width="9.42578125" customWidth="1"/>
    <col min="10" max="10" width="10.28515625" customWidth="1"/>
    <col min="11" max="11" width="9.28515625" customWidth="1"/>
    <col min="12" max="12" width="5.85546875" customWidth="1"/>
    <col min="13" max="13" width="6.5703125" customWidth="1"/>
    <col min="14" max="14" width="9.5703125" customWidth="1"/>
    <col min="15" max="15" width="10.42578125" customWidth="1"/>
    <col min="16" max="16" width="5.7109375" customWidth="1"/>
    <col min="17" max="17" width="6.7109375" customWidth="1"/>
    <col min="18" max="18" width="11" customWidth="1"/>
    <col min="19" max="19" width="7.7109375" customWidth="1"/>
    <col min="20" max="20" width="8.42578125" customWidth="1"/>
    <col min="21" max="22" width="5.85546875" customWidth="1"/>
    <col min="23" max="23" width="9.85546875" customWidth="1"/>
    <col min="24" max="24" width="10.5703125" customWidth="1"/>
    <col min="25" max="25" width="9.28515625" customWidth="1"/>
    <col min="26" max="26" width="6.85546875" customWidth="1"/>
    <col min="27" max="27" width="9.28515625" customWidth="1"/>
    <col min="28" max="28" width="10.5703125" customWidth="1"/>
    <col min="29" max="29" width="10.85546875" customWidth="1"/>
    <col min="30" max="30" width="17.85546875" customWidth="1"/>
    <col min="31" max="31" width="40.5703125" customWidth="1"/>
    <col min="32" max="32" width="29" customWidth="1"/>
    <col min="33" max="35" width="6.42578125" customWidth="1"/>
    <col min="36" max="55" width="14.42578125" customWidth="1"/>
  </cols>
  <sheetData>
    <row r="1" spans="1:55" ht="55.5" customHeight="1">
      <c r="A1" s="142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9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9.5" customHeight="1">
      <c r="A3" s="251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9.5" customHeight="1">
      <c r="A4" s="6"/>
      <c r="B4" s="252" t="s">
        <v>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9.5" customHeight="1">
      <c r="A5" s="7"/>
      <c r="B5" s="252" t="s">
        <v>3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9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9.5" customHeight="1">
      <c r="A6" s="8"/>
      <c r="B6" s="253" t="s">
        <v>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9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9"/>
      <c r="B7" s="253" t="s">
        <v>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9"/>
      <c r="AE7" s="10"/>
      <c r="AF7" s="11"/>
      <c r="AG7" s="11"/>
      <c r="AH7" s="11"/>
      <c r="AI7" s="1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12"/>
      <c r="B8" s="253" t="s">
        <v>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10"/>
      <c r="AF8" s="11"/>
      <c r="AG8" s="11"/>
      <c r="AH8" s="11"/>
      <c r="AI8" s="1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" customHeight="1">
      <c r="A9" s="13"/>
      <c r="B9" s="14"/>
      <c r="C9" s="4"/>
      <c r="D9" s="4"/>
      <c r="E9" s="4"/>
      <c r="F9" s="4"/>
      <c r="G9" s="4"/>
      <c r="H9" s="4"/>
      <c r="I9" s="4"/>
      <c r="J9" s="1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0"/>
      <c r="AF9" s="11"/>
      <c r="AG9" s="11"/>
      <c r="AH9" s="11"/>
      <c r="AI9" s="1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20.25" customHeight="1">
      <c r="A10" s="240" t="s">
        <v>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9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ht="21.75" customHeight="1">
      <c r="A11" s="264" t="s">
        <v>8</v>
      </c>
      <c r="B11" s="267" t="s">
        <v>9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2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ht="18.75" customHeight="1">
      <c r="A12" s="155"/>
      <c r="B12" s="254" t="s">
        <v>10</v>
      </c>
      <c r="C12" s="151"/>
      <c r="D12" s="151"/>
      <c r="E12" s="151"/>
      <c r="F12" s="151"/>
      <c r="G12" s="151"/>
      <c r="H12" s="151"/>
      <c r="I12" s="152"/>
      <c r="J12" s="255" t="s">
        <v>449</v>
      </c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16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24" customHeight="1">
      <c r="A13" s="155"/>
      <c r="B13" s="254" t="s">
        <v>11</v>
      </c>
      <c r="C13" s="151"/>
      <c r="D13" s="151"/>
      <c r="E13" s="151"/>
      <c r="F13" s="151"/>
      <c r="G13" s="151"/>
      <c r="H13" s="151"/>
      <c r="I13" s="152"/>
      <c r="J13" s="255" t="s">
        <v>450</v>
      </c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28.5" customHeight="1">
      <c r="A14" s="155"/>
      <c r="B14" s="254" t="s">
        <v>12</v>
      </c>
      <c r="C14" s="151"/>
      <c r="D14" s="151"/>
      <c r="E14" s="151"/>
      <c r="F14" s="151"/>
      <c r="G14" s="151"/>
      <c r="H14" s="151"/>
      <c r="I14" s="152"/>
      <c r="J14" s="255" t="s">
        <v>451</v>
      </c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23.25" customHeight="1">
      <c r="A15" s="155"/>
      <c r="B15" s="254" t="s">
        <v>13</v>
      </c>
      <c r="C15" s="151"/>
      <c r="D15" s="151"/>
      <c r="E15" s="151"/>
      <c r="F15" s="151"/>
      <c r="G15" s="151"/>
      <c r="H15" s="151"/>
      <c r="I15" s="152"/>
      <c r="J15" s="255" t="s">
        <v>452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ht="33" customHeight="1">
      <c r="A16" s="155"/>
      <c r="B16" s="254" t="s">
        <v>14</v>
      </c>
      <c r="C16" s="151"/>
      <c r="D16" s="151"/>
      <c r="E16" s="151"/>
      <c r="F16" s="151"/>
      <c r="G16" s="151"/>
      <c r="H16" s="151"/>
      <c r="I16" s="152"/>
      <c r="J16" s="256" t="s">
        <v>453</v>
      </c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ht="32.25" customHeight="1">
      <c r="A17" s="155"/>
      <c r="B17" s="259" t="s">
        <v>15</v>
      </c>
      <c r="C17" s="260"/>
      <c r="D17" s="260"/>
      <c r="E17" s="260"/>
      <c r="F17" s="260"/>
      <c r="G17" s="260"/>
      <c r="H17" s="260"/>
      <c r="I17" s="164"/>
      <c r="J17" s="261" t="s">
        <v>454</v>
      </c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3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s="121" customFormat="1" ht="15" customHeight="1">
      <c r="A18" s="180"/>
      <c r="B18" s="265" t="s">
        <v>444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21" customFormat="1" ht="15" customHeight="1">
      <c r="A19" s="180"/>
      <c r="B19" s="266" t="s">
        <v>445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122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21" customFormat="1" ht="15" customHeight="1">
      <c r="A20" s="180"/>
      <c r="B20" s="266" t="s">
        <v>446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122" t="s">
        <v>455</v>
      </c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121" customFormat="1" ht="15" customHeight="1">
      <c r="A21" s="180"/>
      <c r="B21" s="266" t="s">
        <v>447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122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21" customFormat="1" ht="15" customHeight="1">
      <c r="A22" s="180"/>
      <c r="B22" s="266" t="s">
        <v>448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122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121" customFormat="1" ht="33" customHeight="1">
      <c r="A23" s="180"/>
      <c r="B23" s="266" t="s">
        <v>443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122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18" customHeight="1">
      <c r="A24" s="180"/>
      <c r="B24" s="246" t="s">
        <v>16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122" t="s">
        <v>456</v>
      </c>
      <c r="AE24" s="16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ht="18.75" customHeight="1">
      <c r="A25" s="155"/>
      <c r="B25" s="248" t="s">
        <v>17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2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ht="21" customHeight="1">
      <c r="A26" s="155"/>
      <c r="B26" s="153" t="s">
        <v>18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9"/>
      <c r="N26" s="153" t="s">
        <v>19</v>
      </c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9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ht="12.75" customHeight="1">
      <c r="A27" s="155"/>
      <c r="B27" s="17">
        <v>1</v>
      </c>
      <c r="C27" s="244"/>
      <c r="D27" s="162"/>
      <c r="E27" s="162"/>
      <c r="F27" s="162"/>
      <c r="G27" s="162"/>
      <c r="H27" s="162"/>
      <c r="I27" s="162"/>
      <c r="J27" s="162"/>
      <c r="K27" s="162"/>
      <c r="L27" s="162"/>
      <c r="M27" s="126"/>
      <c r="N27" s="244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26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ht="15" customHeight="1">
      <c r="A28" s="155"/>
      <c r="B28" s="17">
        <v>2</v>
      </c>
      <c r="C28" s="244"/>
      <c r="D28" s="162"/>
      <c r="E28" s="162"/>
      <c r="F28" s="162"/>
      <c r="G28" s="162"/>
      <c r="H28" s="162"/>
      <c r="I28" s="162"/>
      <c r="J28" s="162"/>
      <c r="K28" s="162"/>
      <c r="L28" s="162"/>
      <c r="M28" s="126"/>
      <c r="N28" s="244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26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ht="13.5" customHeight="1">
      <c r="A29" s="155"/>
      <c r="B29" s="17">
        <v>3</v>
      </c>
      <c r="C29" s="244"/>
      <c r="D29" s="162"/>
      <c r="E29" s="162"/>
      <c r="F29" s="162"/>
      <c r="G29" s="162"/>
      <c r="H29" s="162"/>
      <c r="I29" s="162"/>
      <c r="J29" s="162"/>
      <c r="K29" s="162"/>
      <c r="L29" s="162"/>
      <c r="M29" s="126"/>
      <c r="N29" s="244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26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ht="12.75" customHeight="1">
      <c r="A30" s="155"/>
      <c r="B30" s="17">
        <v>4</v>
      </c>
      <c r="C30" s="244"/>
      <c r="D30" s="162"/>
      <c r="E30" s="162"/>
      <c r="F30" s="162"/>
      <c r="G30" s="162"/>
      <c r="H30" s="162"/>
      <c r="I30" s="162"/>
      <c r="J30" s="162"/>
      <c r="K30" s="162"/>
      <c r="L30" s="162"/>
      <c r="M30" s="126"/>
      <c r="N30" s="244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26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12.75" customHeight="1">
      <c r="A31" s="155"/>
      <c r="B31" s="17">
        <v>5</v>
      </c>
      <c r="C31" s="244"/>
      <c r="D31" s="162"/>
      <c r="E31" s="162"/>
      <c r="F31" s="162"/>
      <c r="G31" s="162"/>
      <c r="H31" s="162"/>
      <c r="I31" s="162"/>
      <c r="J31" s="162"/>
      <c r="K31" s="162"/>
      <c r="L31" s="162"/>
      <c r="M31" s="126"/>
      <c r="N31" s="244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26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ht="12.75" customHeight="1">
      <c r="A32" s="155"/>
      <c r="B32" s="18">
        <v>6</v>
      </c>
      <c r="C32" s="244"/>
      <c r="D32" s="162"/>
      <c r="E32" s="162"/>
      <c r="F32" s="162"/>
      <c r="G32" s="162"/>
      <c r="H32" s="162"/>
      <c r="I32" s="162"/>
      <c r="J32" s="162"/>
      <c r="K32" s="162"/>
      <c r="L32" s="162"/>
      <c r="M32" s="126"/>
      <c r="N32" s="244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26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 ht="12.75" customHeight="1">
      <c r="A33" s="155"/>
      <c r="B33" s="18">
        <v>7</v>
      </c>
      <c r="C33" s="244"/>
      <c r="D33" s="162"/>
      <c r="E33" s="162"/>
      <c r="F33" s="162"/>
      <c r="G33" s="162"/>
      <c r="H33" s="162"/>
      <c r="I33" s="162"/>
      <c r="J33" s="162"/>
      <c r="K33" s="162"/>
      <c r="L33" s="162"/>
      <c r="M33" s="126"/>
      <c r="N33" s="244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26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ht="22.5" customHeight="1">
      <c r="A34" s="155"/>
      <c r="B34" s="249" t="s">
        <v>20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2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ht="21.75" customHeight="1">
      <c r="A35" s="155"/>
      <c r="B35" s="191" t="s">
        <v>21</v>
      </c>
      <c r="C35" s="151"/>
      <c r="D35" s="151"/>
      <c r="E35" s="151"/>
      <c r="F35" s="151"/>
      <c r="G35" s="151"/>
      <c r="H35" s="151"/>
      <c r="I35" s="152"/>
      <c r="J35" s="255" t="s">
        <v>457</v>
      </c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ht="24" customHeight="1">
      <c r="A36" s="155"/>
      <c r="B36" s="191" t="s">
        <v>22</v>
      </c>
      <c r="C36" s="151"/>
      <c r="D36" s="151"/>
      <c r="E36" s="151"/>
      <c r="F36" s="151"/>
      <c r="G36" s="151"/>
      <c r="H36" s="151"/>
      <c r="I36" s="152"/>
      <c r="J36" s="255" t="s">
        <v>458</v>
      </c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ht="19.5" customHeight="1">
      <c r="A37" s="155"/>
      <c r="B37" s="191" t="s">
        <v>23</v>
      </c>
      <c r="C37" s="151"/>
      <c r="D37" s="151"/>
      <c r="E37" s="151"/>
      <c r="F37" s="151"/>
      <c r="G37" s="151"/>
      <c r="H37" s="151"/>
      <c r="I37" s="152"/>
      <c r="J37" s="255">
        <v>79272662952</v>
      </c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ht="24.75" customHeight="1">
      <c r="A38" s="132"/>
      <c r="B38" s="191" t="s">
        <v>24</v>
      </c>
      <c r="C38" s="151"/>
      <c r="D38" s="151"/>
      <c r="E38" s="151"/>
      <c r="F38" s="151"/>
      <c r="G38" s="151"/>
      <c r="H38" s="151"/>
      <c r="I38" s="152"/>
      <c r="J38" s="250" t="s">
        <v>459</v>
      </c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7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ht="12.75" customHeight="1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0"/>
      <c r="AF39" s="11"/>
      <c r="AG39" s="11"/>
      <c r="AH39" s="11"/>
      <c r="AI39" s="11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ht="21" customHeight="1">
      <c r="A40" s="142" t="s">
        <v>25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9"/>
      <c r="AE40" s="10"/>
      <c r="AF40" s="11"/>
      <c r="AG40" s="11"/>
      <c r="AH40" s="11"/>
      <c r="AI40" s="11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ht="15" customHeight="1">
      <c r="A41" s="169" t="s">
        <v>26</v>
      </c>
      <c r="B41" s="171" t="s">
        <v>27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9"/>
      <c r="AD41" s="89">
        <v>111</v>
      </c>
      <c r="AE41" s="21"/>
      <c r="AF41" s="11"/>
      <c r="AG41" s="11"/>
      <c r="AH41" s="11"/>
      <c r="AI41" s="11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ht="18.75" customHeight="1">
      <c r="A42" s="155"/>
      <c r="B42" s="245" t="s">
        <v>28</v>
      </c>
      <c r="C42" s="149"/>
      <c r="D42" s="242" t="s">
        <v>29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/>
      <c r="AC42" s="90">
        <v>0</v>
      </c>
      <c r="AD42" s="22">
        <f t="shared" ref="AD42:AD44" si="0">IF(ISERR(AC42/$AD$41),"",(AC42/$AD$41))</f>
        <v>0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ht="15" customHeight="1">
      <c r="A43" s="155"/>
      <c r="B43" s="151"/>
      <c r="C43" s="152"/>
      <c r="D43" s="243" t="s">
        <v>30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2"/>
      <c r="AC43" s="91">
        <v>19</v>
      </c>
      <c r="AD43" s="22">
        <f t="shared" si="0"/>
        <v>0.17117117117117117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ht="17.25" customHeight="1">
      <c r="A44" s="132"/>
      <c r="B44" s="243" t="s">
        <v>31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2"/>
      <c r="AC44" s="92">
        <v>2</v>
      </c>
      <c r="AD44" s="22">
        <f t="shared" si="0"/>
        <v>1.8018018018018018E-2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ht="12.7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24"/>
      <c r="AD45" s="19"/>
      <c r="AE45" s="10"/>
      <c r="AF45" s="11"/>
      <c r="AG45" s="11"/>
      <c r="AH45" s="11"/>
      <c r="AI45" s="11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ht="22.5" customHeight="1">
      <c r="A46" s="25" t="s">
        <v>32</v>
      </c>
      <c r="B46" s="229" t="s">
        <v>33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9"/>
      <c r="AD46" s="93">
        <v>5</v>
      </c>
      <c r="AE46" s="21"/>
      <c r="AF46" s="11"/>
      <c r="AG46" s="11"/>
      <c r="AH46" s="11"/>
      <c r="AI46" s="11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ht="30" customHeight="1">
      <c r="A47" s="234" t="s">
        <v>34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9"/>
      <c r="AD47" s="26" t="s">
        <v>35</v>
      </c>
      <c r="AE47" s="10"/>
      <c r="AF47" s="11"/>
      <c r="AG47" s="11"/>
      <c r="AH47" s="11"/>
      <c r="AI47" s="11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ht="15.75" customHeight="1">
      <c r="A48" s="235" t="s">
        <v>36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9"/>
      <c r="AD48" s="94"/>
      <c r="AE48" s="10"/>
      <c r="AF48" s="11"/>
      <c r="AG48" s="11"/>
      <c r="AH48" s="11"/>
      <c r="AI48" s="11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1:55" ht="15.75" customHeight="1">
      <c r="A49" s="241" t="s">
        <v>37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9"/>
      <c r="AD49" s="94">
        <v>3</v>
      </c>
      <c r="AE49" s="10"/>
      <c r="AF49" s="11"/>
      <c r="AG49" s="11"/>
      <c r="AH49" s="11"/>
      <c r="AI49" s="11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5" ht="15.75" customHeight="1">
      <c r="A50" s="235" t="s">
        <v>38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9"/>
      <c r="AD50" s="94">
        <v>1</v>
      </c>
      <c r="AE50" s="10"/>
      <c r="AF50" s="11"/>
      <c r="AG50" s="11"/>
      <c r="AH50" s="11"/>
      <c r="AI50" s="11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5" ht="15.75" customHeight="1">
      <c r="A51" s="235" t="s">
        <v>39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9"/>
      <c r="AD51" s="94">
        <v>1</v>
      </c>
      <c r="AE51" s="10"/>
      <c r="AF51" s="11"/>
      <c r="AG51" s="11"/>
      <c r="AH51" s="11"/>
      <c r="AI51" s="11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55" ht="15.75" customHeight="1">
      <c r="A52" s="235" t="s">
        <v>40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9"/>
      <c r="AD52" s="94"/>
      <c r="AE52" s="10"/>
      <c r="AF52" s="11"/>
      <c r="AG52" s="11"/>
      <c r="AH52" s="11"/>
      <c r="AI52" s="11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55" ht="15.75" customHeight="1">
      <c r="A53" s="235" t="s">
        <v>41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9"/>
      <c r="AD53" s="94"/>
      <c r="AE53" s="10"/>
      <c r="AF53" s="11"/>
      <c r="AG53" s="11"/>
      <c r="AH53" s="11"/>
      <c r="AI53" s="11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55" ht="15.75" customHeight="1">
      <c r="A54" s="235" t="s">
        <v>42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9"/>
      <c r="AD54" s="94"/>
      <c r="AE54" s="10"/>
      <c r="AF54" s="11"/>
      <c r="AG54" s="11"/>
      <c r="AH54" s="11"/>
      <c r="AI54" s="11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1:55" ht="15.75" customHeight="1">
      <c r="A55" s="27" t="s">
        <v>43</v>
      </c>
      <c r="B55" s="2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40"/>
      <c r="AD55" s="95"/>
      <c r="AE55" s="10"/>
      <c r="AF55" s="11"/>
      <c r="AG55" s="11"/>
      <c r="AH55" s="11"/>
      <c r="AI55" s="11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55" ht="12.75" customHeight="1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0"/>
      <c r="AF56" s="11"/>
      <c r="AG56" s="11"/>
      <c r="AH56" s="11"/>
      <c r="AI56" s="11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1:55" ht="19.5" customHeight="1">
      <c r="A57" s="131" t="s">
        <v>44</v>
      </c>
      <c r="B57" s="240" t="s">
        <v>45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9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ht="19.5" customHeight="1">
      <c r="A58" s="155"/>
      <c r="B58" s="127" t="s">
        <v>46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9"/>
      <c r="AD58" s="96">
        <v>30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9.5" customHeight="1">
      <c r="A59" s="155"/>
      <c r="B59" s="199" t="s">
        <v>47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9"/>
      <c r="AD59" s="96">
        <v>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9.5" customHeight="1">
      <c r="A60" s="155"/>
      <c r="B60" s="127" t="s">
        <v>48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9"/>
      <c r="AD60" s="96">
        <v>12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8" customHeight="1">
      <c r="A61" s="155"/>
      <c r="B61" s="236" t="s">
        <v>34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9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47.25" customHeight="1">
      <c r="A62" s="155"/>
      <c r="B62" s="237" t="s">
        <v>49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9"/>
      <c r="Z62" s="153" t="s">
        <v>50</v>
      </c>
      <c r="AA62" s="129"/>
      <c r="AB62" s="153" t="s">
        <v>51</v>
      </c>
      <c r="AC62" s="129"/>
      <c r="AD62" s="29" t="s">
        <v>52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9.5" customHeight="1">
      <c r="A63" s="155"/>
      <c r="B63" s="238" t="s">
        <v>53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9"/>
      <c r="Z63" s="226">
        <v>2</v>
      </c>
      <c r="AA63" s="227"/>
      <c r="AB63" s="125">
        <v>2</v>
      </c>
      <c r="AC63" s="124"/>
      <c r="AD63" s="96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9.5" customHeight="1">
      <c r="A64" s="155"/>
      <c r="B64" s="187" t="s">
        <v>54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9"/>
      <c r="Z64" s="226">
        <v>10</v>
      </c>
      <c r="AA64" s="227"/>
      <c r="AB64" s="125">
        <v>9</v>
      </c>
      <c r="AC64" s="124"/>
      <c r="AD64" s="96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5.75" customHeight="1">
      <c r="A65" s="155"/>
      <c r="B65" s="187" t="s">
        <v>55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9"/>
      <c r="Z65" s="226">
        <v>2</v>
      </c>
      <c r="AA65" s="227"/>
      <c r="AB65" s="125">
        <v>1</v>
      </c>
      <c r="AC65" s="124"/>
      <c r="AD65" s="96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9.5" customHeight="1">
      <c r="A66" s="155"/>
      <c r="B66" s="187" t="s">
        <v>56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9"/>
      <c r="Z66" s="226">
        <v>0.5</v>
      </c>
      <c r="AA66" s="227"/>
      <c r="AB66" s="125"/>
      <c r="AC66" s="124"/>
      <c r="AD66" s="96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55" ht="17.25" customHeight="1">
      <c r="A67" s="155"/>
      <c r="B67" s="187" t="s">
        <v>57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9"/>
      <c r="Z67" s="226">
        <v>1</v>
      </c>
      <c r="AA67" s="227"/>
      <c r="AB67" s="125"/>
      <c r="AC67" s="124"/>
      <c r="AD67" s="96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1:55" ht="17.25" customHeight="1">
      <c r="A68" s="155"/>
      <c r="B68" s="187" t="s">
        <v>58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  <c r="Z68" s="226"/>
      <c r="AA68" s="227"/>
      <c r="AB68" s="125"/>
      <c r="AC68" s="124"/>
      <c r="AD68" s="96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 ht="15.75" customHeight="1">
      <c r="A69" s="132"/>
      <c r="B69" s="187" t="s">
        <v>59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  <c r="Z69" s="226"/>
      <c r="AA69" s="227"/>
      <c r="AB69" s="125"/>
      <c r="AC69" s="124"/>
      <c r="AD69" s="96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55" ht="12.75" customHeight="1">
      <c r="A70" s="23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0"/>
      <c r="AF70" s="11"/>
      <c r="AG70" s="11"/>
      <c r="AH70" s="11"/>
      <c r="AI70" s="11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ht="24" customHeight="1">
      <c r="A71" s="228" t="s">
        <v>60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9"/>
      <c r="AE71" s="10"/>
      <c r="AF71" s="11"/>
      <c r="AG71" s="11"/>
      <c r="AH71" s="11"/>
      <c r="AI71" s="11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ht="18.75" customHeight="1">
      <c r="A72" s="25" t="s">
        <v>61</v>
      </c>
      <c r="B72" s="229" t="s">
        <v>62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9"/>
      <c r="AE72" s="10"/>
      <c r="AF72" s="11"/>
      <c r="AG72" s="11"/>
      <c r="AH72" s="11"/>
      <c r="AI72" s="11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ht="12.75" customHeight="1">
      <c r="A73" s="230" t="s">
        <v>63</v>
      </c>
      <c r="B73" s="148"/>
      <c r="C73" s="148"/>
      <c r="D73" s="148"/>
      <c r="E73" s="148"/>
      <c r="F73" s="148"/>
      <c r="G73" s="224" t="s">
        <v>64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9"/>
      <c r="AE73" s="10"/>
      <c r="AF73" s="11"/>
      <c r="AG73" s="11"/>
      <c r="AH73" s="11"/>
      <c r="AI73" s="11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ht="32.25" customHeight="1">
      <c r="A74" s="180"/>
      <c r="B74" s="165"/>
      <c r="C74" s="165"/>
      <c r="D74" s="165"/>
      <c r="E74" s="165"/>
      <c r="F74" s="165"/>
      <c r="G74" s="224" t="s">
        <v>65</v>
      </c>
      <c r="H74" s="128"/>
      <c r="I74" s="128"/>
      <c r="J74" s="128"/>
      <c r="K74" s="129"/>
      <c r="L74" s="224" t="s">
        <v>66</v>
      </c>
      <c r="M74" s="128"/>
      <c r="N74" s="128"/>
      <c r="O74" s="129"/>
      <c r="P74" s="224" t="s">
        <v>67</v>
      </c>
      <c r="Q74" s="128"/>
      <c r="R74" s="128"/>
      <c r="S74" s="128"/>
      <c r="T74" s="129"/>
      <c r="U74" s="224" t="s">
        <v>68</v>
      </c>
      <c r="V74" s="128"/>
      <c r="W74" s="128"/>
      <c r="X74" s="128"/>
      <c r="Y74" s="129"/>
      <c r="Z74" s="224" t="s">
        <v>69</v>
      </c>
      <c r="AA74" s="128"/>
      <c r="AB74" s="128"/>
      <c r="AC74" s="128"/>
      <c r="AD74" s="129"/>
      <c r="AE74" s="10"/>
      <c r="AF74" s="11"/>
      <c r="AG74" s="11"/>
      <c r="AH74" s="11"/>
      <c r="AI74" s="11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55" ht="12.75" customHeight="1">
      <c r="A75" s="180"/>
      <c r="B75" s="165"/>
      <c r="C75" s="165"/>
      <c r="D75" s="165"/>
      <c r="E75" s="165"/>
      <c r="F75" s="165"/>
      <c r="G75" s="231" t="s">
        <v>70</v>
      </c>
      <c r="H75" s="231" t="s">
        <v>71</v>
      </c>
      <c r="I75" s="224" t="s">
        <v>72</v>
      </c>
      <c r="J75" s="128"/>
      <c r="K75" s="129"/>
      <c r="L75" s="231" t="s">
        <v>70</v>
      </c>
      <c r="M75" s="231" t="s">
        <v>71</v>
      </c>
      <c r="N75" s="224" t="s">
        <v>72</v>
      </c>
      <c r="O75" s="129"/>
      <c r="P75" s="231" t="s">
        <v>70</v>
      </c>
      <c r="Q75" s="231" t="s">
        <v>71</v>
      </c>
      <c r="R75" s="224" t="s">
        <v>72</v>
      </c>
      <c r="S75" s="128"/>
      <c r="T75" s="129"/>
      <c r="U75" s="231" t="s">
        <v>70</v>
      </c>
      <c r="V75" s="231" t="s">
        <v>71</v>
      </c>
      <c r="W75" s="224" t="s">
        <v>72</v>
      </c>
      <c r="X75" s="128"/>
      <c r="Y75" s="129"/>
      <c r="Z75" s="231" t="s">
        <v>70</v>
      </c>
      <c r="AA75" s="231" t="s">
        <v>71</v>
      </c>
      <c r="AB75" s="224" t="s">
        <v>72</v>
      </c>
      <c r="AC75" s="128"/>
      <c r="AD75" s="129"/>
      <c r="AE75" s="10"/>
      <c r="AF75" s="11"/>
      <c r="AG75" s="11"/>
      <c r="AH75" s="11"/>
      <c r="AI75" s="11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ht="116.25" customHeight="1">
      <c r="A76" s="150"/>
      <c r="B76" s="151"/>
      <c r="C76" s="151"/>
      <c r="D76" s="151"/>
      <c r="E76" s="151"/>
      <c r="F76" s="151"/>
      <c r="G76" s="132"/>
      <c r="H76" s="132"/>
      <c r="I76" s="30" t="s">
        <v>73</v>
      </c>
      <c r="J76" s="31" t="s">
        <v>74</v>
      </c>
      <c r="K76" s="32" t="s">
        <v>75</v>
      </c>
      <c r="L76" s="132"/>
      <c r="M76" s="132"/>
      <c r="N76" s="30" t="s">
        <v>73</v>
      </c>
      <c r="O76" s="30" t="s">
        <v>76</v>
      </c>
      <c r="P76" s="132"/>
      <c r="Q76" s="132"/>
      <c r="R76" s="30" t="s">
        <v>73</v>
      </c>
      <c r="S76" s="31" t="s">
        <v>74</v>
      </c>
      <c r="T76" s="32" t="s">
        <v>75</v>
      </c>
      <c r="U76" s="132"/>
      <c r="V76" s="132"/>
      <c r="W76" s="30" t="s">
        <v>73</v>
      </c>
      <c r="X76" s="31" t="s">
        <v>74</v>
      </c>
      <c r="Y76" s="32" t="s">
        <v>75</v>
      </c>
      <c r="Z76" s="132"/>
      <c r="AA76" s="132"/>
      <c r="AB76" s="30" t="s">
        <v>73</v>
      </c>
      <c r="AC76" s="31" t="s">
        <v>74</v>
      </c>
      <c r="AD76" s="32" t="s">
        <v>75</v>
      </c>
      <c r="AE76" s="10"/>
      <c r="AF76" s="11"/>
      <c r="AG76" s="11"/>
      <c r="AH76" s="11"/>
      <c r="AI76" s="11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55" ht="16.5" customHeight="1">
      <c r="A77" s="221" t="s">
        <v>77</v>
      </c>
      <c r="B77" s="128"/>
      <c r="C77" s="128"/>
      <c r="D77" s="128"/>
      <c r="E77" s="128"/>
      <c r="F77" s="128"/>
      <c r="G77" s="97">
        <v>2</v>
      </c>
      <c r="H77" s="97">
        <v>34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97"/>
      <c r="AA77" s="97"/>
      <c r="AB77" s="97"/>
      <c r="AC77" s="97"/>
      <c r="AD77" s="97"/>
      <c r="AE77" s="10"/>
      <c r="AF77" s="11"/>
      <c r="AG77" s="11"/>
      <c r="AH77" s="11"/>
      <c r="AI77" s="11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1:55" ht="15" customHeight="1">
      <c r="A78" s="221" t="s">
        <v>78</v>
      </c>
      <c r="B78" s="128"/>
      <c r="C78" s="128"/>
      <c r="D78" s="128"/>
      <c r="E78" s="128"/>
      <c r="F78" s="128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10"/>
      <c r="AF78" s="11"/>
      <c r="AG78" s="11"/>
      <c r="AH78" s="11"/>
      <c r="AI78" s="11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ht="16.5" customHeight="1">
      <c r="A79" s="221" t="s">
        <v>79</v>
      </c>
      <c r="B79" s="128"/>
      <c r="C79" s="128"/>
      <c r="D79" s="128"/>
      <c r="E79" s="128"/>
      <c r="F79" s="128"/>
      <c r="G79" s="97">
        <v>1</v>
      </c>
      <c r="H79" s="97">
        <v>45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10"/>
      <c r="AF79" s="11"/>
      <c r="AG79" s="11"/>
      <c r="AH79" s="11"/>
      <c r="AI79" s="11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55" ht="17.25" customHeight="1">
      <c r="A80" s="221" t="s">
        <v>80</v>
      </c>
      <c r="B80" s="128"/>
      <c r="C80" s="128"/>
      <c r="D80" s="128"/>
      <c r="E80" s="128"/>
      <c r="F80" s="128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10"/>
      <c r="AF80" s="11"/>
      <c r="AG80" s="11"/>
      <c r="AH80" s="11"/>
      <c r="AI80" s="11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ht="15" customHeight="1">
      <c r="A81" s="221" t="s">
        <v>81</v>
      </c>
      <c r="B81" s="128"/>
      <c r="C81" s="128"/>
      <c r="D81" s="128"/>
      <c r="E81" s="128"/>
      <c r="F81" s="128"/>
      <c r="G81" s="97"/>
      <c r="H81" s="97"/>
      <c r="I81" s="97"/>
      <c r="J81" s="97"/>
      <c r="K81" s="97"/>
      <c r="L81" s="97">
        <v>1</v>
      </c>
      <c r="M81" s="97">
        <v>11</v>
      </c>
      <c r="N81" s="97">
        <v>10</v>
      </c>
      <c r="O81" s="97">
        <v>1</v>
      </c>
      <c r="P81" s="97">
        <v>1</v>
      </c>
      <c r="Q81" s="97">
        <v>17</v>
      </c>
      <c r="R81" s="97">
        <v>7</v>
      </c>
      <c r="S81" s="97">
        <v>1</v>
      </c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10"/>
      <c r="AF81" s="11"/>
      <c r="AG81" s="11"/>
      <c r="AH81" s="11"/>
      <c r="AI81" s="11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ht="20.25" customHeight="1">
      <c r="A82" s="221" t="s">
        <v>82</v>
      </c>
      <c r="B82" s="128"/>
      <c r="C82" s="128"/>
      <c r="D82" s="128"/>
      <c r="E82" s="128"/>
      <c r="F82" s="128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10"/>
      <c r="AF82" s="11"/>
      <c r="AG82" s="11"/>
      <c r="AH82" s="11"/>
      <c r="AI82" s="11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 ht="15" customHeight="1">
      <c r="A83" s="219"/>
      <c r="B83" s="139"/>
      <c r="C83" s="139"/>
      <c r="D83" s="139"/>
      <c r="E83" s="139"/>
      <c r="F83" s="139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10"/>
      <c r="AF83" s="11"/>
      <c r="AG83" s="11"/>
      <c r="AH83" s="11"/>
      <c r="AI83" s="11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ht="15" customHeight="1">
      <c r="A84" s="219"/>
      <c r="B84" s="139"/>
      <c r="C84" s="139"/>
      <c r="D84" s="139"/>
      <c r="E84" s="139"/>
      <c r="F84" s="139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10"/>
      <c r="AF84" s="11"/>
      <c r="AG84" s="11"/>
      <c r="AH84" s="11"/>
      <c r="AI84" s="11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ht="17.25" customHeight="1">
      <c r="A85" s="219"/>
      <c r="B85" s="139"/>
      <c r="C85" s="139"/>
      <c r="D85" s="139"/>
      <c r="E85" s="139"/>
      <c r="F85" s="139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10"/>
      <c r="AF85" s="11"/>
      <c r="AG85" s="11"/>
      <c r="AH85" s="11"/>
      <c r="AI85" s="11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55" ht="15.75" customHeight="1">
      <c r="A86" s="219"/>
      <c r="B86" s="139"/>
      <c r="C86" s="139"/>
      <c r="D86" s="139"/>
      <c r="E86" s="139"/>
      <c r="F86" s="139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10"/>
      <c r="AF86" s="11"/>
      <c r="AG86" s="11"/>
      <c r="AH86" s="11"/>
      <c r="AI86" s="11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spans="1:55" ht="15.75" customHeight="1">
      <c r="A87" s="219"/>
      <c r="B87" s="139"/>
      <c r="C87" s="139"/>
      <c r="D87" s="139"/>
      <c r="E87" s="139"/>
      <c r="F87" s="139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10"/>
      <c r="AF87" s="11"/>
      <c r="AG87" s="11"/>
      <c r="AH87" s="11"/>
      <c r="AI87" s="11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spans="1:55" ht="15.75" customHeight="1">
      <c r="A88" s="219"/>
      <c r="B88" s="139"/>
      <c r="C88" s="139"/>
      <c r="D88" s="139"/>
      <c r="E88" s="139"/>
      <c r="F88" s="139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10"/>
      <c r="AF88" s="11"/>
      <c r="AG88" s="11"/>
      <c r="AH88" s="11"/>
      <c r="AI88" s="11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spans="1:55" ht="15.75" customHeight="1">
      <c r="A89" s="219"/>
      <c r="B89" s="139"/>
      <c r="C89" s="139"/>
      <c r="D89" s="139"/>
      <c r="E89" s="139"/>
      <c r="F89" s="139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10"/>
      <c r="AF89" s="11"/>
      <c r="AG89" s="11"/>
      <c r="AH89" s="11"/>
      <c r="AI89" s="11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pans="1:55" ht="48" customHeight="1">
      <c r="A90" s="220" t="s">
        <v>83</v>
      </c>
      <c r="B90" s="128"/>
      <c r="C90" s="128"/>
      <c r="D90" s="129"/>
      <c r="E90" s="222">
        <f t="shared" ref="E90:E92" si="1">SUM(G90:AD90)</f>
        <v>17</v>
      </c>
      <c r="F90" s="129"/>
      <c r="G90" s="222">
        <f>SUM(I77:I89)</f>
        <v>0</v>
      </c>
      <c r="H90" s="128"/>
      <c r="I90" s="128"/>
      <c r="J90" s="128"/>
      <c r="K90" s="129"/>
      <c r="L90" s="225">
        <f>SUM(N77:N89)</f>
        <v>10</v>
      </c>
      <c r="M90" s="128"/>
      <c r="N90" s="128"/>
      <c r="O90" s="129"/>
      <c r="P90" s="222">
        <f>SUM(R77:R89)</f>
        <v>7</v>
      </c>
      <c r="Q90" s="128"/>
      <c r="R90" s="128"/>
      <c r="S90" s="128"/>
      <c r="T90" s="129"/>
      <c r="U90" s="222">
        <f>SUM(W77:W89)</f>
        <v>0</v>
      </c>
      <c r="V90" s="128"/>
      <c r="W90" s="128"/>
      <c r="X90" s="128"/>
      <c r="Y90" s="129"/>
      <c r="Z90" s="222">
        <f>SUM(AB77:AB89)</f>
        <v>0</v>
      </c>
      <c r="AA90" s="128"/>
      <c r="AB90" s="128"/>
      <c r="AC90" s="128"/>
      <c r="AD90" s="129"/>
      <c r="AE90" s="10"/>
      <c r="AF90" s="11"/>
      <c r="AG90" s="11"/>
      <c r="AH90" s="11"/>
      <c r="AI90" s="11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pans="1:55" ht="54" customHeight="1">
      <c r="A91" s="220" t="s">
        <v>84</v>
      </c>
      <c r="B91" s="128"/>
      <c r="C91" s="128"/>
      <c r="D91" s="129"/>
      <c r="E91" s="222">
        <f t="shared" si="1"/>
        <v>2</v>
      </c>
      <c r="F91" s="129"/>
      <c r="G91" s="222">
        <f>SUM(J77:J89)</f>
        <v>0</v>
      </c>
      <c r="H91" s="128"/>
      <c r="I91" s="128"/>
      <c r="J91" s="128"/>
      <c r="K91" s="129"/>
      <c r="L91" s="225">
        <f>SUM(O77:O89)</f>
        <v>1</v>
      </c>
      <c r="M91" s="128"/>
      <c r="N91" s="128"/>
      <c r="O91" s="129"/>
      <c r="P91" s="222">
        <f>SUM(S77:S89)</f>
        <v>1</v>
      </c>
      <c r="Q91" s="128"/>
      <c r="R91" s="128"/>
      <c r="S91" s="128"/>
      <c r="T91" s="129"/>
      <c r="U91" s="222">
        <f>SUM(X77:X89)</f>
        <v>0</v>
      </c>
      <c r="V91" s="128"/>
      <c r="W91" s="128"/>
      <c r="X91" s="128"/>
      <c r="Y91" s="129"/>
      <c r="Z91" s="222">
        <f>SUM(AC77:AC89)</f>
        <v>0</v>
      </c>
      <c r="AA91" s="128"/>
      <c r="AB91" s="128"/>
      <c r="AC91" s="128"/>
      <c r="AD91" s="129"/>
      <c r="AE91" s="10"/>
      <c r="AF91" s="11"/>
      <c r="AG91" s="11"/>
      <c r="AH91" s="11"/>
      <c r="AI91" s="11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pans="1:55" ht="39" customHeight="1">
      <c r="A92" s="220" t="s">
        <v>85</v>
      </c>
      <c r="B92" s="128"/>
      <c r="C92" s="128"/>
      <c r="D92" s="129"/>
      <c r="E92" s="222">
        <f t="shared" si="1"/>
        <v>0</v>
      </c>
      <c r="F92" s="129"/>
      <c r="G92" s="222">
        <f>SUM(K77:K89)</f>
        <v>0</v>
      </c>
      <c r="H92" s="128"/>
      <c r="I92" s="128"/>
      <c r="J92" s="128"/>
      <c r="K92" s="129"/>
      <c r="L92" s="223"/>
      <c r="M92" s="128"/>
      <c r="N92" s="128"/>
      <c r="O92" s="129"/>
      <c r="P92" s="222">
        <f>SUM(T77:T89)</f>
        <v>0</v>
      </c>
      <c r="Q92" s="128"/>
      <c r="R92" s="128"/>
      <c r="S92" s="128"/>
      <c r="T92" s="129"/>
      <c r="U92" s="222">
        <f>SUM(Y77:Y89)</f>
        <v>0</v>
      </c>
      <c r="V92" s="128"/>
      <c r="W92" s="128"/>
      <c r="X92" s="128"/>
      <c r="Y92" s="129"/>
      <c r="Z92" s="222">
        <f>SUM(AD77:AD89)</f>
        <v>0</v>
      </c>
      <c r="AA92" s="128"/>
      <c r="AB92" s="128"/>
      <c r="AC92" s="128"/>
      <c r="AD92" s="129"/>
      <c r="AE92" s="10"/>
      <c r="AF92" s="11"/>
      <c r="AG92" s="11"/>
      <c r="AH92" s="11"/>
      <c r="AI92" s="11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pans="1:55" ht="18" customHeight="1">
      <c r="A93" s="33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0"/>
      <c r="AF93" s="11"/>
      <c r="AG93" s="11"/>
      <c r="AH93" s="11"/>
      <c r="AI93" s="11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pans="1:55" ht="21" customHeight="1">
      <c r="A94" s="25" t="s">
        <v>86</v>
      </c>
      <c r="B94" s="145" t="s">
        <v>87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9"/>
      <c r="AE94" s="10"/>
      <c r="AF94" s="11"/>
      <c r="AG94" s="11"/>
      <c r="AH94" s="11"/>
      <c r="AI94" s="11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pans="1:55" ht="15.75" customHeight="1">
      <c r="A95" s="218"/>
      <c r="B95" s="233" t="s">
        <v>88</v>
      </c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9"/>
      <c r="N95" s="232" t="s">
        <v>89</v>
      </c>
      <c r="O95" s="149"/>
      <c r="P95" s="224" t="s">
        <v>90</v>
      </c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9"/>
      <c r="AE95" s="10"/>
      <c r="AF95" s="11"/>
      <c r="AG95" s="11"/>
      <c r="AH95" s="11"/>
      <c r="AI95" s="11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pans="1:55" ht="54" customHeight="1">
      <c r="A96" s="132"/>
      <c r="B96" s="150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2"/>
      <c r="N96" s="150"/>
      <c r="O96" s="152"/>
      <c r="P96" s="224" t="s">
        <v>65</v>
      </c>
      <c r="Q96" s="128"/>
      <c r="R96" s="129"/>
      <c r="S96" s="224" t="s">
        <v>66</v>
      </c>
      <c r="T96" s="128"/>
      <c r="U96" s="129"/>
      <c r="V96" s="224" t="s">
        <v>67</v>
      </c>
      <c r="W96" s="128"/>
      <c r="X96" s="129"/>
      <c r="Y96" s="224" t="s">
        <v>68</v>
      </c>
      <c r="Z96" s="129"/>
      <c r="AA96" s="224" t="s">
        <v>69</v>
      </c>
      <c r="AB96" s="129"/>
      <c r="AC96" s="224" t="s">
        <v>91</v>
      </c>
      <c r="AD96" s="129"/>
      <c r="AE96" s="10"/>
      <c r="AF96" s="11"/>
      <c r="AG96" s="11"/>
      <c r="AH96" s="11"/>
      <c r="AI96" s="11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pans="1:55" ht="15.75" customHeight="1">
      <c r="A97" s="34" t="s">
        <v>92</v>
      </c>
      <c r="B97" s="145" t="s">
        <v>93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9"/>
      <c r="N97" s="215">
        <f t="shared" ref="N97:N150" si="2">SUM(P97:AD97)</f>
        <v>0</v>
      </c>
      <c r="O97" s="129"/>
      <c r="P97" s="185"/>
      <c r="Q97" s="139"/>
      <c r="R97" s="140"/>
      <c r="S97" s="185"/>
      <c r="T97" s="139"/>
      <c r="U97" s="140"/>
      <c r="V97" s="185"/>
      <c r="W97" s="139"/>
      <c r="X97" s="140"/>
      <c r="Y97" s="185"/>
      <c r="Z97" s="140"/>
      <c r="AA97" s="185"/>
      <c r="AB97" s="140"/>
      <c r="AC97" s="185"/>
      <c r="AD97" s="140"/>
      <c r="AE97" s="10"/>
      <c r="AF97" s="11"/>
      <c r="AG97" s="11"/>
      <c r="AH97" s="11"/>
      <c r="AI97" s="11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1:55" ht="15.75" customHeight="1">
      <c r="A98" s="214" t="s">
        <v>94</v>
      </c>
      <c r="B98" s="171" t="s">
        <v>95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9"/>
      <c r="N98" s="215">
        <f t="shared" si="2"/>
        <v>0</v>
      </c>
      <c r="O98" s="129"/>
      <c r="P98" s="185"/>
      <c r="Q98" s="139"/>
      <c r="R98" s="140"/>
      <c r="S98" s="185"/>
      <c r="T98" s="139"/>
      <c r="U98" s="140"/>
      <c r="V98" s="185"/>
      <c r="W98" s="139"/>
      <c r="X98" s="140"/>
      <c r="Y98" s="185"/>
      <c r="Z98" s="140"/>
      <c r="AA98" s="185"/>
      <c r="AB98" s="140"/>
      <c r="AC98" s="185"/>
      <c r="AD98" s="140"/>
      <c r="AE98" s="10"/>
      <c r="AF98" s="11"/>
      <c r="AG98" s="11"/>
      <c r="AH98" s="11"/>
      <c r="AI98" s="11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pans="1:55" ht="15.75" customHeight="1">
      <c r="A99" s="155"/>
      <c r="B99" s="171" t="s">
        <v>96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9"/>
      <c r="N99" s="215">
        <f t="shared" si="2"/>
        <v>0</v>
      </c>
      <c r="O99" s="129"/>
      <c r="P99" s="185"/>
      <c r="Q99" s="139"/>
      <c r="R99" s="140"/>
      <c r="S99" s="185"/>
      <c r="T99" s="139"/>
      <c r="U99" s="140"/>
      <c r="V99" s="185"/>
      <c r="W99" s="139"/>
      <c r="X99" s="140"/>
      <c r="Y99" s="185"/>
      <c r="Z99" s="140"/>
      <c r="AA99" s="185"/>
      <c r="AB99" s="140"/>
      <c r="AC99" s="185"/>
      <c r="AD99" s="140"/>
      <c r="AE99" s="10"/>
      <c r="AF99" s="11"/>
      <c r="AG99" s="11"/>
      <c r="AH99" s="11"/>
      <c r="AI99" s="11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pans="1:55" ht="15.75" customHeight="1">
      <c r="A100" s="155"/>
      <c r="B100" s="171" t="s">
        <v>97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9"/>
      <c r="N100" s="215">
        <f t="shared" si="2"/>
        <v>0</v>
      </c>
      <c r="O100" s="129"/>
      <c r="P100" s="185"/>
      <c r="Q100" s="139"/>
      <c r="R100" s="140"/>
      <c r="S100" s="185"/>
      <c r="T100" s="139"/>
      <c r="U100" s="140"/>
      <c r="V100" s="185"/>
      <c r="W100" s="139"/>
      <c r="X100" s="140"/>
      <c r="Y100" s="185"/>
      <c r="Z100" s="140"/>
      <c r="AA100" s="185"/>
      <c r="AB100" s="140"/>
      <c r="AC100" s="185"/>
      <c r="AD100" s="140"/>
      <c r="AE100" s="10"/>
      <c r="AF100" s="11"/>
      <c r="AG100" s="11"/>
      <c r="AH100" s="11"/>
      <c r="AI100" s="11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pans="1:55" ht="15.75" customHeight="1">
      <c r="A101" s="155"/>
      <c r="B101" s="171" t="s">
        <v>98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9"/>
      <c r="N101" s="215">
        <f t="shared" si="2"/>
        <v>0</v>
      </c>
      <c r="O101" s="129"/>
      <c r="P101" s="185"/>
      <c r="Q101" s="139"/>
      <c r="R101" s="140"/>
      <c r="S101" s="185"/>
      <c r="T101" s="139"/>
      <c r="U101" s="140"/>
      <c r="V101" s="185"/>
      <c r="W101" s="139"/>
      <c r="X101" s="140"/>
      <c r="Y101" s="185"/>
      <c r="Z101" s="140"/>
      <c r="AA101" s="185"/>
      <c r="AB101" s="140"/>
      <c r="AC101" s="185"/>
      <c r="AD101" s="140"/>
      <c r="AE101" s="10"/>
      <c r="AF101" s="11"/>
      <c r="AG101" s="11"/>
      <c r="AH101" s="11"/>
      <c r="AI101" s="11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pans="1:55" ht="15.75" customHeight="1">
      <c r="A102" s="132"/>
      <c r="B102" s="171" t="s">
        <v>99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9"/>
      <c r="N102" s="215">
        <f t="shared" si="2"/>
        <v>0</v>
      </c>
      <c r="O102" s="129"/>
      <c r="P102" s="185"/>
      <c r="Q102" s="139"/>
      <c r="R102" s="140"/>
      <c r="S102" s="185"/>
      <c r="T102" s="139"/>
      <c r="U102" s="140"/>
      <c r="V102" s="185"/>
      <c r="W102" s="139"/>
      <c r="X102" s="140"/>
      <c r="Y102" s="185"/>
      <c r="Z102" s="140"/>
      <c r="AA102" s="185"/>
      <c r="AB102" s="140"/>
      <c r="AC102" s="185"/>
      <c r="AD102" s="140"/>
      <c r="AE102" s="10"/>
      <c r="AF102" s="11"/>
      <c r="AG102" s="11"/>
      <c r="AH102" s="11"/>
      <c r="AI102" s="11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ht="15.75" customHeight="1">
      <c r="A103" s="34" t="s">
        <v>100</v>
      </c>
      <c r="B103" s="145" t="s">
        <v>101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9"/>
      <c r="N103" s="215">
        <f t="shared" si="2"/>
        <v>0</v>
      </c>
      <c r="O103" s="129"/>
      <c r="P103" s="185"/>
      <c r="Q103" s="139"/>
      <c r="R103" s="140"/>
      <c r="S103" s="185"/>
      <c r="T103" s="139"/>
      <c r="U103" s="140"/>
      <c r="V103" s="185"/>
      <c r="W103" s="139"/>
      <c r="X103" s="140"/>
      <c r="Y103" s="185"/>
      <c r="Z103" s="140"/>
      <c r="AA103" s="185"/>
      <c r="AB103" s="140"/>
      <c r="AC103" s="185"/>
      <c r="AD103" s="140"/>
      <c r="AE103" s="10"/>
      <c r="AF103" s="11"/>
      <c r="AG103" s="11"/>
      <c r="AH103" s="11"/>
      <c r="AI103" s="11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pans="1:55" ht="15.75" customHeight="1">
      <c r="A104" s="214" t="s">
        <v>94</v>
      </c>
      <c r="B104" s="171" t="s">
        <v>95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9"/>
      <c r="N104" s="215">
        <f t="shared" si="2"/>
        <v>0</v>
      </c>
      <c r="O104" s="129"/>
      <c r="P104" s="185"/>
      <c r="Q104" s="139"/>
      <c r="R104" s="140"/>
      <c r="S104" s="185"/>
      <c r="T104" s="139"/>
      <c r="U104" s="140"/>
      <c r="V104" s="185"/>
      <c r="W104" s="139"/>
      <c r="X104" s="140"/>
      <c r="Y104" s="185"/>
      <c r="Z104" s="140"/>
      <c r="AA104" s="185"/>
      <c r="AB104" s="140"/>
      <c r="AC104" s="185"/>
      <c r="AD104" s="140"/>
      <c r="AE104" s="10"/>
      <c r="AF104" s="11"/>
      <c r="AG104" s="11"/>
      <c r="AH104" s="11"/>
      <c r="AI104" s="11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pans="1:55" ht="15.75" customHeight="1">
      <c r="A105" s="155"/>
      <c r="B105" s="171" t="s">
        <v>96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9"/>
      <c r="N105" s="215">
        <f t="shared" si="2"/>
        <v>0</v>
      </c>
      <c r="O105" s="129"/>
      <c r="P105" s="185"/>
      <c r="Q105" s="139"/>
      <c r="R105" s="140"/>
      <c r="S105" s="185"/>
      <c r="T105" s="139"/>
      <c r="U105" s="140"/>
      <c r="V105" s="185"/>
      <c r="W105" s="139"/>
      <c r="X105" s="140"/>
      <c r="Y105" s="185"/>
      <c r="Z105" s="140"/>
      <c r="AA105" s="185"/>
      <c r="AB105" s="140"/>
      <c r="AC105" s="185"/>
      <c r="AD105" s="140"/>
      <c r="AE105" s="10"/>
      <c r="AF105" s="11"/>
      <c r="AG105" s="11"/>
      <c r="AH105" s="11"/>
      <c r="AI105" s="11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pans="1:55" ht="15.75" customHeight="1">
      <c r="A106" s="155"/>
      <c r="B106" s="171" t="s">
        <v>97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9"/>
      <c r="N106" s="215">
        <f t="shared" si="2"/>
        <v>0</v>
      </c>
      <c r="O106" s="129"/>
      <c r="P106" s="185"/>
      <c r="Q106" s="139"/>
      <c r="R106" s="140"/>
      <c r="S106" s="185"/>
      <c r="T106" s="139"/>
      <c r="U106" s="140"/>
      <c r="V106" s="185"/>
      <c r="W106" s="139"/>
      <c r="X106" s="140"/>
      <c r="Y106" s="185"/>
      <c r="Z106" s="140"/>
      <c r="AA106" s="185"/>
      <c r="AB106" s="140"/>
      <c r="AC106" s="185"/>
      <c r="AD106" s="140"/>
      <c r="AE106" s="10"/>
      <c r="AF106" s="11"/>
      <c r="AG106" s="11"/>
      <c r="AH106" s="11"/>
      <c r="AI106" s="11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pans="1:55" ht="15.75" customHeight="1">
      <c r="A107" s="155"/>
      <c r="B107" s="171" t="s">
        <v>98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9"/>
      <c r="N107" s="215">
        <f t="shared" si="2"/>
        <v>0</v>
      </c>
      <c r="O107" s="129"/>
      <c r="P107" s="185"/>
      <c r="Q107" s="139"/>
      <c r="R107" s="140"/>
      <c r="S107" s="185"/>
      <c r="T107" s="139"/>
      <c r="U107" s="140"/>
      <c r="V107" s="185"/>
      <c r="W107" s="139"/>
      <c r="X107" s="140"/>
      <c r="Y107" s="185"/>
      <c r="Z107" s="140"/>
      <c r="AA107" s="185"/>
      <c r="AB107" s="140"/>
      <c r="AC107" s="185"/>
      <c r="AD107" s="140"/>
      <c r="AE107" s="10"/>
      <c r="AF107" s="11"/>
      <c r="AG107" s="11"/>
      <c r="AH107" s="11"/>
      <c r="AI107" s="11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pans="1:55" ht="15.75" customHeight="1">
      <c r="A108" s="132"/>
      <c r="B108" s="171" t="s">
        <v>99</v>
      </c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9"/>
      <c r="N108" s="215">
        <f t="shared" si="2"/>
        <v>0</v>
      </c>
      <c r="O108" s="129"/>
      <c r="P108" s="185"/>
      <c r="Q108" s="139"/>
      <c r="R108" s="140"/>
      <c r="S108" s="185"/>
      <c r="T108" s="139"/>
      <c r="U108" s="140"/>
      <c r="V108" s="185"/>
      <c r="W108" s="139"/>
      <c r="X108" s="140"/>
      <c r="Y108" s="185"/>
      <c r="Z108" s="140"/>
      <c r="AA108" s="185"/>
      <c r="AB108" s="140"/>
      <c r="AC108" s="185"/>
      <c r="AD108" s="140"/>
      <c r="AE108" s="10"/>
      <c r="AF108" s="11"/>
      <c r="AG108" s="11"/>
      <c r="AH108" s="11"/>
      <c r="AI108" s="11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pans="1:55" ht="15.75" customHeight="1">
      <c r="A109" s="34" t="s">
        <v>102</v>
      </c>
      <c r="B109" s="145" t="s">
        <v>103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9"/>
      <c r="N109" s="215">
        <f t="shared" si="2"/>
        <v>0</v>
      </c>
      <c r="O109" s="129"/>
      <c r="P109" s="185"/>
      <c r="Q109" s="139"/>
      <c r="R109" s="140"/>
      <c r="S109" s="185"/>
      <c r="T109" s="139"/>
      <c r="U109" s="140"/>
      <c r="V109" s="185"/>
      <c r="W109" s="139"/>
      <c r="X109" s="140"/>
      <c r="Y109" s="185"/>
      <c r="Z109" s="140"/>
      <c r="AA109" s="185"/>
      <c r="AB109" s="140"/>
      <c r="AC109" s="185"/>
      <c r="AD109" s="140"/>
      <c r="AE109" s="10"/>
      <c r="AF109" s="11"/>
      <c r="AG109" s="11"/>
      <c r="AH109" s="11"/>
      <c r="AI109" s="11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pans="1:55" ht="15.75" customHeight="1">
      <c r="A110" s="218" t="s">
        <v>94</v>
      </c>
      <c r="B110" s="171" t="s">
        <v>95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9"/>
      <c r="N110" s="215">
        <f t="shared" si="2"/>
        <v>0</v>
      </c>
      <c r="O110" s="129"/>
      <c r="P110" s="185"/>
      <c r="Q110" s="139"/>
      <c r="R110" s="140"/>
      <c r="S110" s="185"/>
      <c r="T110" s="139"/>
      <c r="U110" s="140"/>
      <c r="V110" s="185"/>
      <c r="W110" s="139"/>
      <c r="X110" s="140"/>
      <c r="Y110" s="185"/>
      <c r="Z110" s="140"/>
      <c r="AA110" s="185"/>
      <c r="AB110" s="140"/>
      <c r="AC110" s="185"/>
      <c r="AD110" s="140"/>
      <c r="AE110" s="10"/>
      <c r="AF110" s="11"/>
      <c r="AG110" s="11"/>
      <c r="AH110" s="11"/>
      <c r="AI110" s="11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pans="1:55" ht="15.75" customHeight="1">
      <c r="A111" s="155"/>
      <c r="B111" s="171" t="s">
        <v>96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9"/>
      <c r="N111" s="215">
        <f t="shared" si="2"/>
        <v>0</v>
      </c>
      <c r="O111" s="129"/>
      <c r="P111" s="185"/>
      <c r="Q111" s="139"/>
      <c r="R111" s="140"/>
      <c r="S111" s="185"/>
      <c r="T111" s="139"/>
      <c r="U111" s="140"/>
      <c r="V111" s="185"/>
      <c r="W111" s="139"/>
      <c r="X111" s="140"/>
      <c r="Y111" s="185"/>
      <c r="Z111" s="140"/>
      <c r="AA111" s="185"/>
      <c r="AB111" s="140"/>
      <c r="AC111" s="185"/>
      <c r="AD111" s="140"/>
      <c r="AE111" s="10"/>
      <c r="AF111" s="11"/>
      <c r="AG111" s="11"/>
      <c r="AH111" s="11"/>
      <c r="AI111" s="11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pans="1:55" ht="15.75" customHeight="1">
      <c r="A112" s="155"/>
      <c r="B112" s="171" t="s">
        <v>97</v>
      </c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9"/>
      <c r="N112" s="215">
        <f t="shared" si="2"/>
        <v>0</v>
      </c>
      <c r="O112" s="129"/>
      <c r="P112" s="185"/>
      <c r="Q112" s="139"/>
      <c r="R112" s="140"/>
      <c r="S112" s="185"/>
      <c r="T112" s="139"/>
      <c r="U112" s="140"/>
      <c r="V112" s="185"/>
      <c r="W112" s="139"/>
      <c r="X112" s="140"/>
      <c r="Y112" s="185"/>
      <c r="Z112" s="140"/>
      <c r="AA112" s="185"/>
      <c r="AB112" s="140"/>
      <c r="AC112" s="185"/>
      <c r="AD112" s="140"/>
      <c r="AE112" s="10"/>
      <c r="AF112" s="11"/>
      <c r="AG112" s="11"/>
      <c r="AH112" s="11"/>
      <c r="AI112" s="11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pans="1:55" ht="15.75" customHeight="1">
      <c r="A113" s="155"/>
      <c r="B113" s="171" t="s">
        <v>98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9"/>
      <c r="N113" s="215">
        <f t="shared" si="2"/>
        <v>0</v>
      </c>
      <c r="O113" s="129"/>
      <c r="P113" s="185"/>
      <c r="Q113" s="139"/>
      <c r="R113" s="140"/>
      <c r="S113" s="185"/>
      <c r="T113" s="139"/>
      <c r="U113" s="140"/>
      <c r="V113" s="185"/>
      <c r="W113" s="139"/>
      <c r="X113" s="140"/>
      <c r="Y113" s="185"/>
      <c r="Z113" s="140"/>
      <c r="AA113" s="185"/>
      <c r="AB113" s="140"/>
      <c r="AC113" s="185"/>
      <c r="AD113" s="140"/>
      <c r="AE113" s="10"/>
      <c r="AF113" s="11"/>
      <c r="AG113" s="11"/>
      <c r="AH113" s="11"/>
      <c r="AI113" s="11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</row>
    <row r="114" spans="1:55" ht="15.75" customHeight="1">
      <c r="A114" s="132"/>
      <c r="B114" s="171" t="s">
        <v>99</v>
      </c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9"/>
      <c r="N114" s="215">
        <f t="shared" si="2"/>
        <v>0</v>
      </c>
      <c r="O114" s="129"/>
      <c r="P114" s="185"/>
      <c r="Q114" s="139"/>
      <c r="R114" s="140"/>
      <c r="S114" s="185"/>
      <c r="T114" s="139"/>
      <c r="U114" s="140"/>
      <c r="V114" s="185"/>
      <c r="W114" s="139"/>
      <c r="X114" s="140"/>
      <c r="Y114" s="185"/>
      <c r="Z114" s="140"/>
      <c r="AA114" s="185"/>
      <c r="AB114" s="140"/>
      <c r="AC114" s="185"/>
      <c r="AD114" s="140"/>
      <c r="AE114" s="10"/>
      <c r="AF114" s="11"/>
      <c r="AG114" s="11"/>
      <c r="AH114" s="11"/>
      <c r="AI114" s="11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</row>
    <row r="115" spans="1:55" ht="15.75" customHeight="1">
      <c r="A115" s="34" t="s">
        <v>104</v>
      </c>
      <c r="B115" s="145" t="s">
        <v>105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9"/>
      <c r="N115" s="215">
        <f t="shared" si="2"/>
        <v>0</v>
      </c>
      <c r="O115" s="129"/>
      <c r="P115" s="185"/>
      <c r="Q115" s="139"/>
      <c r="R115" s="140"/>
      <c r="S115" s="185"/>
      <c r="T115" s="139"/>
      <c r="U115" s="140"/>
      <c r="V115" s="185"/>
      <c r="W115" s="139"/>
      <c r="X115" s="140"/>
      <c r="Y115" s="185"/>
      <c r="Z115" s="140"/>
      <c r="AA115" s="185"/>
      <c r="AB115" s="140"/>
      <c r="AC115" s="185"/>
      <c r="AD115" s="140"/>
      <c r="AE115" s="10"/>
      <c r="AF115" s="11"/>
      <c r="AG115" s="11"/>
      <c r="AH115" s="11"/>
      <c r="AI115" s="11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</row>
    <row r="116" spans="1:55" ht="15.75" customHeight="1">
      <c r="A116" s="214" t="s">
        <v>94</v>
      </c>
      <c r="B116" s="171" t="s">
        <v>95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9"/>
      <c r="N116" s="215">
        <f t="shared" si="2"/>
        <v>0</v>
      </c>
      <c r="O116" s="129"/>
      <c r="P116" s="185"/>
      <c r="Q116" s="139"/>
      <c r="R116" s="140"/>
      <c r="S116" s="185"/>
      <c r="T116" s="139"/>
      <c r="U116" s="140"/>
      <c r="V116" s="185"/>
      <c r="W116" s="139"/>
      <c r="X116" s="140"/>
      <c r="Y116" s="185"/>
      <c r="Z116" s="140"/>
      <c r="AA116" s="185"/>
      <c r="AB116" s="140"/>
      <c r="AC116" s="185"/>
      <c r="AD116" s="140"/>
      <c r="AE116" s="10"/>
      <c r="AF116" s="11"/>
      <c r="AG116" s="11"/>
      <c r="AH116" s="11"/>
      <c r="AI116" s="11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</row>
    <row r="117" spans="1:55" ht="15.75" customHeight="1">
      <c r="A117" s="155"/>
      <c r="B117" s="171" t="s">
        <v>96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9"/>
      <c r="N117" s="215">
        <f t="shared" si="2"/>
        <v>0</v>
      </c>
      <c r="O117" s="129"/>
      <c r="P117" s="185"/>
      <c r="Q117" s="139"/>
      <c r="R117" s="140"/>
      <c r="S117" s="185"/>
      <c r="T117" s="139"/>
      <c r="U117" s="140"/>
      <c r="V117" s="185"/>
      <c r="W117" s="139"/>
      <c r="X117" s="140"/>
      <c r="Y117" s="185"/>
      <c r="Z117" s="140"/>
      <c r="AA117" s="185"/>
      <c r="AB117" s="140"/>
      <c r="AC117" s="185"/>
      <c r="AD117" s="140"/>
      <c r="AE117" s="10"/>
      <c r="AF117" s="11"/>
      <c r="AG117" s="11"/>
      <c r="AH117" s="11"/>
      <c r="AI117" s="11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</row>
    <row r="118" spans="1:55" ht="15.75" customHeight="1">
      <c r="A118" s="155"/>
      <c r="B118" s="171" t="s">
        <v>97</v>
      </c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9"/>
      <c r="N118" s="215">
        <f t="shared" si="2"/>
        <v>0</v>
      </c>
      <c r="O118" s="129"/>
      <c r="P118" s="185"/>
      <c r="Q118" s="139"/>
      <c r="R118" s="140"/>
      <c r="S118" s="185"/>
      <c r="T118" s="139"/>
      <c r="U118" s="140"/>
      <c r="V118" s="185"/>
      <c r="W118" s="139"/>
      <c r="X118" s="140"/>
      <c r="Y118" s="185"/>
      <c r="Z118" s="140"/>
      <c r="AA118" s="185"/>
      <c r="AB118" s="140"/>
      <c r="AC118" s="185"/>
      <c r="AD118" s="140"/>
      <c r="AE118" s="10"/>
      <c r="AF118" s="11"/>
      <c r="AG118" s="11"/>
      <c r="AH118" s="11"/>
      <c r="AI118" s="11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</row>
    <row r="119" spans="1:55" ht="15.75" customHeight="1">
      <c r="A119" s="155"/>
      <c r="B119" s="171" t="s">
        <v>98</v>
      </c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9"/>
      <c r="N119" s="215">
        <f t="shared" si="2"/>
        <v>0</v>
      </c>
      <c r="O119" s="129"/>
      <c r="P119" s="185"/>
      <c r="Q119" s="139"/>
      <c r="R119" s="140"/>
      <c r="S119" s="185"/>
      <c r="T119" s="139"/>
      <c r="U119" s="140"/>
      <c r="V119" s="185"/>
      <c r="W119" s="139"/>
      <c r="X119" s="140"/>
      <c r="Y119" s="185"/>
      <c r="Z119" s="140"/>
      <c r="AA119" s="185"/>
      <c r="AB119" s="140"/>
      <c r="AC119" s="185"/>
      <c r="AD119" s="140"/>
      <c r="AE119" s="10"/>
      <c r="AF119" s="11"/>
      <c r="AG119" s="11"/>
      <c r="AH119" s="11"/>
      <c r="AI119" s="11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</row>
    <row r="120" spans="1:55" ht="15.75" customHeight="1">
      <c r="A120" s="132"/>
      <c r="B120" s="171" t="s">
        <v>99</v>
      </c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9"/>
      <c r="N120" s="215">
        <f t="shared" si="2"/>
        <v>0</v>
      </c>
      <c r="O120" s="129"/>
      <c r="P120" s="185"/>
      <c r="Q120" s="139"/>
      <c r="R120" s="140"/>
      <c r="S120" s="185"/>
      <c r="T120" s="139"/>
      <c r="U120" s="140"/>
      <c r="V120" s="185"/>
      <c r="W120" s="139"/>
      <c r="X120" s="140"/>
      <c r="Y120" s="185"/>
      <c r="Z120" s="140"/>
      <c r="AA120" s="185"/>
      <c r="AB120" s="140"/>
      <c r="AC120" s="185"/>
      <c r="AD120" s="140"/>
      <c r="AE120" s="10"/>
      <c r="AF120" s="11"/>
      <c r="AG120" s="11"/>
      <c r="AH120" s="11"/>
      <c r="AI120" s="11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</row>
    <row r="121" spans="1:55" ht="15.75" customHeight="1">
      <c r="A121" s="34" t="s">
        <v>106</v>
      </c>
      <c r="B121" s="145" t="s">
        <v>107</v>
      </c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9"/>
      <c r="N121" s="215">
        <f t="shared" si="2"/>
        <v>0</v>
      </c>
      <c r="O121" s="129"/>
      <c r="P121" s="185"/>
      <c r="Q121" s="139"/>
      <c r="R121" s="140"/>
      <c r="S121" s="185"/>
      <c r="T121" s="139"/>
      <c r="U121" s="140"/>
      <c r="V121" s="185"/>
      <c r="W121" s="139"/>
      <c r="X121" s="140"/>
      <c r="Y121" s="185"/>
      <c r="Z121" s="140"/>
      <c r="AA121" s="185"/>
      <c r="AB121" s="140"/>
      <c r="AC121" s="185"/>
      <c r="AD121" s="140"/>
      <c r="AE121" s="10"/>
      <c r="AF121" s="11"/>
      <c r="AG121" s="11"/>
      <c r="AH121" s="11"/>
      <c r="AI121" s="11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</row>
    <row r="122" spans="1:55" ht="15.75" customHeight="1">
      <c r="A122" s="214" t="s">
        <v>94</v>
      </c>
      <c r="B122" s="171" t="s">
        <v>95</v>
      </c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9"/>
      <c r="N122" s="215">
        <f t="shared" si="2"/>
        <v>0</v>
      </c>
      <c r="O122" s="129"/>
      <c r="P122" s="185"/>
      <c r="Q122" s="139"/>
      <c r="R122" s="140"/>
      <c r="S122" s="185"/>
      <c r="T122" s="139"/>
      <c r="U122" s="140"/>
      <c r="V122" s="185"/>
      <c r="W122" s="139"/>
      <c r="X122" s="140"/>
      <c r="Y122" s="185"/>
      <c r="Z122" s="140"/>
      <c r="AA122" s="185"/>
      <c r="AB122" s="140"/>
      <c r="AC122" s="185"/>
      <c r="AD122" s="140"/>
      <c r="AE122" s="10"/>
      <c r="AF122" s="11"/>
      <c r="AG122" s="11"/>
      <c r="AH122" s="11"/>
      <c r="AI122" s="11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</row>
    <row r="123" spans="1:55" ht="15.75" customHeight="1">
      <c r="A123" s="155"/>
      <c r="B123" s="171" t="s">
        <v>96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9"/>
      <c r="N123" s="215">
        <f t="shared" si="2"/>
        <v>0</v>
      </c>
      <c r="O123" s="129"/>
      <c r="P123" s="185"/>
      <c r="Q123" s="139"/>
      <c r="R123" s="140"/>
      <c r="S123" s="185"/>
      <c r="T123" s="139"/>
      <c r="U123" s="140"/>
      <c r="V123" s="185"/>
      <c r="W123" s="139"/>
      <c r="X123" s="140"/>
      <c r="Y123" s="185"/>
      <c r="Z123" s="140"/>
      <c r="AA123" s="185"/>
      <c r="AB123" s="140"/>
      <c r="AC123" s="185"/>
      <c r="AD123" s="140"/>
      <c r="AE123" s="10"/>
      <c r="AF123" s="11"/>
      <c r="AG123" s="11"/>
      <c r="AH123" s="11"/>
      <c r="AI123" s="11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</row>
    <row r="124" spans="1:55" ht="15.75" customHeight="1">
      <c r="A124" s="155"/>
      <c r="B124" s="171" t="s">
        <v>97</v>
      </c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9"/>
      <c r="N124" s="215">
        <f t="shared" si="2"/>
        <v>0</v>
      </c>
      <c r="O124" s="129"/>
      <c r="P124" s="185"/>
      <c r="Q124" s="139"/>
      <c r="R124" s="140"/>
      <c r="S124" s="185"/>
      <c r="T124" s="139"/>
      <c r="U124" s="140"/>
      <c r="V124" s="185"/>
      <c r="W124" s="139"/>
      <c r="X124" s="140"/>
      <c r="Y124" s="185"/>
      <c r="Z124" s="140"/>
      <c r="AA124" s="185"/>
      <c r="AB124" s="140"/>
      <c r="AC124" s="185"/>
      <c r="AD124" s="140"/>
      <c r="AE124" s="10"/>
      <c r="AF124" s="11"/>
      <c r="AG124" s="11"/>
      <c r="AH124" s="11"/>
      <c r="AI124" s="11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</row>
    <row r="125" spans="1:55" ht="15.75" customHeight="1">
      <c r="A125" s="155"/>
      <c r="B125" s="171" t="s">
        <v>98</v>
      </c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9"/>
      <c r="N125" s="215">
        <f t="shared" si="2"/>
        <v>0</v>
      </c>
      <c r="O125" s="129"/>
      <c r="P125" s="185"/>
      <c r="Q125" s="139"/>
      <c r="R125" s="140"/>
      <c r="S125" s="185"/>
      <c r="T125" s="139"/>
      <c r="U125" s="140"/>
      <c r="V125" s="185"/>
      <c r="W125" s="139"/>
      <c r="X125" s="140"/>
      <c r="Y125" s="185"/>
      <c r="Z125" s="140"/>
      <c r="AA125" s="185"/>
      <c r="AB125" s="140"/>
      <c r="AC125" s="185"/>
      <c r="AD125" s="140"/>
      <c r="AE125" s="10"/>
      <c r="AF125" s="11"/>
      <c r="AG125" s="11"/>
      <c r="AH125" s="11"/>
      <c r="AI125" s="11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</row>
    <row r="126" spans="1:55" ht="15.75" customHeight="1">
      <c r="A126" s="132"/>
      <c r="B126" s="171" t="s">
        <v>99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9"/>
      <c r="N126" s="215">
        <f t="shared" si="2"/>
        <v>0</v>
      </c>
      <c r="O126" s="129"/>
      <c r="P126" s="185"/>
      <c r="Q126" s="139"/>
      <c r="R126" s="140"/>
      <c r="S126" s="185"/>
      <c r="T126" s="139"/>
      <c r="U126" s="140"/>
      <c r="V126" s="185"/>
      <c r="W126" s="139"/>
      <c r="X126" s="140"/>
      <c r="Y126" s="185"/>
      <c r="Z126" s="140"/>
      <c r="AA126" s="185"/>
      <c r="AB126" s="140"/>
      <c r="AC126" s="185"/>
      <c r="AD126" s="140"/>
      <c r="AE126" s="10"/>
      <c r="AF126" s="11"/>
      <c r="AG126" s="11"/>
      <c r="AH126" s="11"/>
      <c r="AI126" s="11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</row>
    <row r="127" spans="1:55" ht="15.75" customHeight="1">
      <c r="A127" s="34" t="s">
        <v>108</v>
      </c>
      <c r="B127" s="145" t="s">
        <v>109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9"/>
      <c r="N127" s="215">
        <f t="shared" si="2"/>
        <v>11</v>
      </c>
      <c r="O127" s="129"/>
      <c r="P127" s="185"/>
      <c r="Q127" s="139"/>
      <c r="R127" s="140"/>
      <c r="S127" s="185">
        <v>11</v>
      </c>
      <c r="T127" s="139"/>
      <c r="U127" s="140"/>
      <c r="V127" s="185"/>
      <c r="W127" s="139"/>
      <c r="X127" s="140"/>
      <c r="Y127" s="185"/>
      <c r="Z127" s="140"/>
      <c r="AA127" s="185"/>
      <c r="AB127" s="140"/>
      <c r="AC127" s="185"/>
      <c r="AD127" s="140"/>
      <c r="AE127" s="10"/>
      <c r="AF127" s="11"/>
      <c r="AG127" s="11"/>
      <c r="AH127" s="11"/>
      <c r="AI127" s="11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</row>
    <row r="128" spans="1:55" ht="15.75" customHeight="1">
      <c r="A128" s="214" t="s">
        <v>94</v>
      </c>
      <c r="B128" s="171" t="s">
        <v>95</v>
      </c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9"/>
      <c r="N128" s="215">
        <f t="shared" si="2"/>
        <v>1</v>
      </c>
      <c r="O128" s="129"/>
      <c r="P128" s="185"/>
      <c r="Q128" s="139"/>
      <c r="R128" s="140"/>
      <c r="S128" s="185">
        <v>1</v>
      </c>
      <c r="T128" s="139"/>
      <c r="U128" s="140"/>
      <c r="V128" s="185"/>
      <c r="W128" s="139"/>
      <c r="X128" s="140"/>
      <c r="Y128" s="185"/>
      <c r="Z128" s="140"/>
      <c r="AA128" s="185"/>
      <c r="AB128" s="140"/>
      <c r="AC128" s="185"/>
      <c r="AD128" s="140"/>
      <c r="AE128" s="10"/>
      <c r="AF128" s="11"/>
      <c r="AG128" s="11"/>
      <c r="AH128" s="11"/>
      <c r="AI128" s="11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</row>
    <row r="129" spans="1:55" ht="15.75" customHeight="1">
      <c r="A129" s="155"/>
      <c r="B129" s="171" t="s">
        <v>96</v>
      </c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9"/>
      <c r="N129" s="215">
        <f t="shared" si="2"/>
        <v>0</v>
      </c>
      <c r="O129" s="129"/>
      <c r="P129" s="185"/>
      <c r="Q129" s="139"/>
      <c r="R129" s="140"/>
      <c r="S129" s="185"/>
      <c r="T129" s="139"/>
      <c r="U129" s="140"/>
      <c r="V129" s="185"/>
      <c r="W129" s="139"/>
      <c r="X129" s="140"/>
      <c r="Y129" s="185"/>
      <c r="Z129" s="140"/>
      <c r="AA129" s="185"/>
      <c r="AB129" s="140"/>
      <c r="AC129" s="185"/>
      <c r="AD129" s="140"/>
      <c r="AE129" s="10"/>
      <c r="AF129" s="11"/>
      <c r="AG129" s="11"/>
      <c r="AH129" s="11"/>
      <c r="AI129" s="11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</row>
    <row r="130" spans="1:55" ht="15.75" customHeight="1">
      <c r="A130" s="155"/>
      <c r="B130" s="171" t="s">
        <v>98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9"/>
      <c r="N130" s="215">
        <f t="shared" si="2"/>
        <v>0</v>
      </c>
      <c r="O130" s="129"/>
      <c r="P130" s="185"/>
      <c r="Q130" s="139"/>
      <c r="R130" s="140"/>
      <c r="S130" s="185"/>
      <c r="T130" s="139"/>
      <c r="U130" s="140"/>
      <c r="V130" s="185"/>
      <c r="W130" s="139"/>
      <c r="X130" s="140"/>
      <c r="Y130" s="185"/>
      <c r="Z130" s="140"/>
      <c r="AA130" s="185"/>
      <c r="AB130" s="140"/>
      <c r="AC130" s="185"/>
      <c r="AD130" s="140"/>
      <c r="AE130" s="10"/>
      <c r="AF130" s="11"/>
      <c r="AG130" s="11"/>
      <c r="AH130" s="11"/>
      <c r="AI130" s="11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</row>
    <row r="131" spans="1:55" ht="15.75" customHeight="1">
      <c r="A131" s="132"/>
      <c r="B131" s="171" t="s">
        <v>99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9"/>
      <c r="N131" s="215">
        <f t="shared" si="2"/>
        <v>0</v>
      </c>
      <c r="O131" s="129"/>
      <c r="P131" s="185"/>
      <c r="Q131" s="139"/>
      <c r="R131" s="140"/>
      <c r="S131" s="185"/>
      <c r="T131" s="139"/>
      <c r="U131" s="140"/>
      <c r="V131" s="185"/>
      <c r="W131" s="139"/>
      <c r="X131" s="140"/>
      <c r="Y131" s="185"/>
      <c r="Z131" s="140"/>
      <c r="AA131" s="185"/>
      <c r="AB131" s="140"/>
      <c r="AC131" s="185"/>
      <c r="AD131" s="140"/>
      <c r="AE131" s="10"/>
      <c r="AF131" s="11"/>
      <c r="AG131" s="11"/>
      <c r="AH131" s="11"/>
      <c r="AI131" s="11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</row>
    <row r="132" spans="1:55" ht="18.75" customHeight="1">
      <c r="A132" s="34" t="s">
        <v>110</v>
      </c>
      <c r="B132" s="145" t="s">
        <v>111</v>
      </c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9"/>
      <c r="N132" s="215">
        <f t="shared" si="2"/>
        <v>0</v>
      </c>
      <c r="O132" s="129"/>
      <c r="P132" s="185"/>
      <c r="Q132" s="139"/>
      <c r="R132" s="140"/>
      <c r="S132" s="185"/>
      <c r="T132" s="139"/>
      <c r="U132" s="140"/>
      <c r="V132" s="185"/>
      <c r="W132" s="139"/>
      <c r="X132" s="140"/>
      <c r="Y132" s="185"/>
      <c r="Z132" s="140"/>
      <c r="AA132" s="185"/>
      <c r="AB132" s="140"/>
      <c r="AC132" s="185"/>
      <c r="AD132" s="140"/>
      <c r="AE132" s="10"/>
      <c r="AF132" s="11"/>
      <c r="AG132" s="11"/>
      <c r="AH132" s="11"/>
      <c r="AI132" s="11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</row>
    <row r="133" spans="1:55" ht="15.75" customHeight="1">
      <c r="A133" s="214" t="s">
        <v>94</v>
      </c>
      <c r="B133" s="171" t="s">
        <v>95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9"/>
      <c r="N133" s="215">
        <f t="shared" si="2"/>
        <v>0</v>
      </c>
      <c r="O133" s="129"/>
      <c r="P133" s="185"/>
      <c r="Q133" s="139"/>
      <c r="R133" s="140"/>
      <c r="S133" s="185"/>
      <c r="T133" s="139"/>
      <c r="U133" s="140"/>
      <c r="V133" s="185"/>
      <c r="W133" s="139"/>
      <c r="X133" s="140"/>
      <c r="Y133" s="185"/>
      <c r="Z133" s="140"/>
      <c r="AA133" s="185"/>
      <c r="AB133" s="140"/>
      <c r="AC133" s="185"/>
      <c r="AD133" s="140"/>
      <c r="AE133" s="10"/>
      <c r="AF133" s="11"/>
      <c r="AG133" s="11"/>
      <c r="AH133" s="11"/>
      <c r="AI133" s="11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</row>
    <row r="134" spans="1:55" ht="15.75" customHeight="1">
      <c r="A134" s="155"/>
      <c r="B134" s="171" t="s">
        <v>96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9"/>
      <c r="N134" s="215">
        <f t="shared" si="2"/>
        <v>0</v>
      </c>
      <c r="O134" s="129"/>
      <c r="P134" s="185"/>
      <c r="Q134" s="139"/>
      <c r="R134" s="140"/>
      <c r="S134" s="185"/>
      <c r="T134" s="139"/>
      <c r="U134" s="140"/>
      <c r="V134" s="185"/>
      <c r="W134" s="139"/>
      <c r="X134" s="140"/>
      <c r="Y134" s="185"/>
      <c r="Z134" s="140"/>
      <c r="AA134" s="185"/>
      <c r="AB134" s="140"/>
      <c r="AC134" s="185"/>
      <c r="AD134" s="140"/>
      <c r="AE134" s="10"/>
      <c r="AF134" s="11"/>
      <c r="AG134" s="11"/>
      <c r="AH134" s="11"/>
      <c r="AI134" s="11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</row>
    <row r="135" spans="1:55" ht="15.75" customHeight="1">
      <c r="A135" s="155"/>
      <c r="B135" s="171" t="s">
        <v>97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9"/>
      <c r="N135" s="215">
        <f t="shared" si="2"/>
        <v>0</v>
      </c>
      <c r="O135" s="129"/>
      <c r="P135" s="185"/>
      <c r="Q135" s="139"/>
      <c r="R135" s="140"/>
      <c r="S135" s="185"/>
      <c r="T135" s="139"/>
      <c r="U135" s="140"/>
      <c r="V135" s="185"/>
      <c r="W135" s="139"/>
      <c r="X135" s="140"/>
      <c r="Y135" s="185"/>
      <c r="Z135" s="140"/>
      <c r="AA135" s="185"/>
      <c r="AB135" s="140"/>
      <c r="AC135" s="185"/>
      <c r="AD135" s="140"/>
      <c r="AE135" s="10"/>
      <c r="AF135" s="11"/>
      <c r="AG135" s="11"/>
      <c r="AH135" s="11"/>
      <c r="AI135" s="11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</row>
    <row r="136" spans="1:55" ht="15.75" customHeight="1">
      <c r="A136" s="132"/>
      <c r="B136" s="171" t="s">
        <v>98</v>
      </c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9"/>
      <c r="N136" s="215">
        <f t="shared" si="2"/>
        <v>0</v>
      </c>
      <c r="O136" s="129"/>
      <c r="P136" s="185"/>
      <c r="Q136" s="139"/>
      <c r="R136" s="140"/>
      <c r="S136" s="185"/>
      <c r="T136" s="139"/>
      <c r="U136" s="140"/>
      <c r="V136" s="185"/>
      <c r="W136" s="139"/>
      <c r="X136" s="140"/>
      <c r="Y136" s="185"/>
      <c r="Z136" s="140"/>
      <c r="AA136" s="185"/>
      <c r="AB136" s="140"/>
      <c r="AC136" s="185"/>
      <c r="AD136" s="140"/>
      <c r="AE136" s="10"/>
      <c r="AF136" s="11"/>
      <c r="AG136" s="11"/>
      <c r="AH136" s="11"/>
      <c r="AI136" s="11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</row>
    <row r="137" spans="1:55" ht="15.75" customHeight="1">
      <c r="A137" s="34" t="s">
        <v>112</v>
      </c>
      <c r="B137" s="145" t="s">
        <v>113</v>
      </c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9"/>
      <c r="N137" s="215">
        <f t="shared" si="2"/>
        <v>8</v>
      </c>
      <c r="O137" s="129"/>
      <c r="P137" s="185"/>
      <c r="Q137" s="139"/>
      <c r="R137" s="140"/>
      <c r="S137" s="185"/>
      <c r="T137" s="139"/>
      <c r="U137" s="140"/>
      <c r="V137" s="185">
        <v>8</v>
      </c>
      <c r="W137" s="139"/>
      <c r="X137" s="140"/>
      <c r="Y137" s="185"/>
      <c r="Z137" s="140"/>
      <c r="AA137" s="185"/>
      <c r="AB137" s="140"/>
      <c r="AC137" s="185"/>
      <c r="AD137" s="140"/>
      <c r="AE137" s="10"/>
      <c r="AF137" s="11"/>
      <c r="AG137" s="11"/>
      <c r="AH137" s="11"/>
      <c r="AI137" s="11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</row>
    <row r="138" spans="1:55" ht="15.75" customHeight="1">
      <c r="A138" s="214" t="s">
        <v>94</v>
      </c>
      <c r="B138" s="171" t="s">
        <v>95</v>
      </c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9"/>
      <c r="N138" s="215">
        <f t="shared" si="2"/>
        <v>1</v>
      </c>
      <c r="O138" s="129"/>
      <c r="P138" s="185"/>
      <c r="Q138" s="139"/>
      <c r="R138" s="140"/>
      <c r="S138" s="185"/>
      <c r="T138" s="139"/>
      <c r="U138" s="140"/>
      <c r="V138" s="185">
        <v>1</v>
      </c>
      <c r="W138" s="139"/>
      <c r="X138" s="140"/>
      <c r="Y138" s="185"/>
      <c r="Z138" s="140"/>
      <c r="AA138" s="185"/>
      <c r="AB138" s="140"/>
      <c r="AC138" s="185"/>
      <c r="AD138" s="140"/>
      <c r="AE138" s="10"/>
      <c r="AF138" s="11"/>
      <c r="AG138" s="11"/>
      <c r="AH138" s="11"/>
      <c r="AI138" s="11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</row>
    <row r="139" spans="1:55" ht="15.75" customHeight="1">
      <c r="A139" s="155"/>
      <c r="B139" s="171" t="s">
        <v>98</v>
      </c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9"/>
      <c r="N139" s="215">
        <f t="shared" si="2"/>
        <v>0</v>
      </c>
      <c r="O139" s="129"/>
      <c r="P139" s="185"/>
      <c r="Q139" s="139"/>
      <c r="R139" s="140"/>
      <c r="S139" s="185"/>
      <c r="T139" s="139"/>
      <c r="U139" s="140"/>
      <c r="V139" s="185"/>
      <c r="W139" s="139"/>
      <c r="X139" s="140"/>
      <c r="Y139" s="185"/>
      <c r="Z139" s="140"/>
      <c r="AA139" s="185"/>
      <c r="AB139" s="140"/>
      <c r="AC139" s="185"/>
      <c r="AD139" s="140"/>
      <c r="AE139" s="10"/>
      <c r="AF139" s="11"/>
      <c r="AG139" s="11"/>
      <c r="AH139" s="11"/>
      <c r="AI139" s="11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</row>
    <row r="140" spans="1:55" ht="15.75" customHeight="1">
      <c r="A140" s="132"/>
      <c r="B140" s="171" t="s">
        <v>99</v>
      </c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9"/>
      <c r="N140" s="215">
        <f t="shared" si="2"/>
        <v>0</v>
      </c>
      <c r="O140" s="129"/>
      <c r="P140" s="185"/>
      <c r="Q140" s="139"/>
      <c r="R140" s="140"/>
      <c r="S140" s="185"/>
      <c r="T140" s="139"/>
      <c r="U140" s="140"/>
      <c r="V140" s="185"/>
      <c r="W140" s="139"/>
      <c r="X140" s="140"/>
      <c r="Y140" s="185"/>
      <c r="Z140" s="140"/>
      <c r="AA140" s="185"/>
      <c r="AB140" s="140"/>
      <c r="AC140" s="185"/>
      <c r="AD140" s="140"/>
      <c r="AE140" s="10"/>
      <c r="AF140" s="11"/>
      <c r="AG140" s="11"/>
      <c r="AH140" s="11"/>
      <c r="AI140" s="11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</row>
    <row r="141" spans="1:55" ht="15.75" customHeight="1">
      <c r="A141" s="34" t="s">
        <v>114</v>
      </c>
      <c r="B141" s="145" t="s">
        <v>115</v>
      </c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9"/>
      <c r="N141" s="215">
        <f t="shared" si="2"/>
        <v>0</v>
      </c>
      <c r="O141" s="129"/>
      <c r="P141" s="185"/>
      <c r="Q141" s="139"/>
      <c r="R141" s="140"/>
      <c r="S141" s="185"/>
      <c r="T141" s="139"/>
      <c r="U141" s="140"/>
      <c r="V141" s="185"/>
      <c r="W141" s="139"/>
      <c r="X141" s="140"/>
      <c r="Y141" s="185"/>
      <c r="Z141" s="140"/>
      <c r="AA141" s="185"/>
      <c r="AB141" s="140"/>
      <c r="AC141" s="185"/>
      <c r="AD141" s="140"/>
      <c r="AE141" s="10"/>
      <c r="AF141" s="11"/>
      <c r="AG141" s="11"/>
      <c r="AH141" s="11"/>
      <c r="AI141" s="11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</row>
    <row r="142" spans="1:55" ht="15.75" customHeight="1">
      <c r="A142" s="214" t="s">
        <v>94</v>
      </c>
      <c r="B142" s="171" t="s">
        <v>95</v>
      </c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9"/>
      <c r="N142" s="215">
        <f t="shared" si="2"/>
        <v>0</v>
      </c>
      <c r="O142" s="129"/>
      <c r="P142" s="185"/>
      <c r="Q142" s="139"/>
      <c r="R142" s="140"/>
      <c r="S142" s="185"/>
      <c r="T142" s="139"/>
      <c r="U142" s="140"/>
      <c r="V142" s="185"/>
      <c r="W142" s="139"/>
      <c r="X142" s="140"/>
      <c r="Y142" s="185"/>
      <c r="Z142" s="140"/>
      <c r="AA142" s="185"/>
      <c r="AB142" s="140"/>
      <c r="AC142" s="185"/>
      <c r="AD142" s="140"/>
      <c r="AE142" s="10"/>
      <c r="AF142" s="11"/>
      <c r="AG142" s="11"/>
      <c r="AH142" s="11"/>
      <c r="AI142" s="11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</row>
    <row r="143" spans="1:55" ht="15.75" customHeight="1">
      <c r="A143" s="155"/>
      <c r="B143" s="171" t="s">
        <v>96</v>
      </c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9"/>
      <c r="N143" s="215">
        <f t="shared" si="2"/>
        <v>0</v>
      </c>
      <c r="O143" s="129"/>
      <c r="P143" s="185"/>
      <c r="Q143" s="139"/>
      <c r="R143" s="140"/>
      <c r="S143" s="185"/>
      <c r="T143" s="139"/>
      <c r="U143" s="140"/>
      <c r="V143" s="185"/>
      <c r="W143" s="139"/>
      <c r="X143" s="140"/>
      <c r="Y143" s="185"/>
      <c r="Z143" s="140"/>
      <c r="AA143" s="185"/>
      <c r="AB143" s="140"/>
      <c r="AC143" s="185"/>
      <c r="AD143" s="140"/>
      <c r="AE143" s="10"/>
      <c r="AF143" s="11"/>
      <c r="AG143" s="11"/>
      <c r="AH143" s="11"/>
      <c r="AI143" s="11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</row>
    <row r="144" spans="1:55" ht="15.75" customHeight="1">
      <c r="A144" s="155"/>
      <c r="B144" s="171" t="s">
        <v>97</v>
      </c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9"/>
      <c r="N144" s="215">
        <f t="shared" si="2"/>
        <v>0</v>
      </c>
      <c r="O144" s="129"/>
      <c r="P144" s="185"/>
      <c r="Q144" s="139"/>
      <c r="R144" s="140"/>
      <c r="S144" s="185"/>
      <c r="T144" s="139"/>
      <c r="U144" s="140"/>
      <c r="V144" s="185"/>
      <c r="W144" s="139"/>
      <c r="X144" s="140"/>
      <c r="Y144" s="185"/>
      <c r="Z144" s="140"/>
      <c r="AA144" s="185"/>
      <c r="AB144" s="140"/>
      <c r="AC144" s="185"/>
      <c r="AD144" s="140"/>
      <c r="AE144" s="10"/>
      <c r="AF144" s="11"/>
      <c r="AG144" s="11"/>
      <c r="AH144" s="11"/>
      <c r="AI144" s="11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</row>
    <row r="145" spans="1:55" ht="15.75" customHeight="1">
      <c r="A145" s="132"/>
      <c r="B145" s="171" t="s">
        <v>99</v>
      </c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9"/>
      <c r="N145" s="215">
        <f t="shared" si="2"/>
        <v>0</v>
      </c>
      <c r="O145" s="129"/>
      <c r="P145" s="185"/>
      <c r="Q145" s="139"/>
      <c r="R145" s="140"/>
      <c r="S145" s="185"/>
      <c r="T145" s="139"/>
      <c r="U145" s="140"/>
      <c r="V145" s="185"/>
      <c r="W145" s="139"/>
      <c r="X145" s="140"/>
      <c r="Y145" s="185"/>
      <c r="Z145" s="140"/>
      <c r="AA145" s="185"/>
      <c r="AB145" s="140"/>
      <c r="AC145" s="185"/>
      <c r="AD145" s="140"/>
      <c r="AE145" s="10"/>
      <c r="AF145" s="11"/>
      <c r="AG145" s="11"/>
      <c r="AH145" s="11"/>
      <c r="AI145" s="11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</row>
    <row r="146" spans="1:55" ht="15.75" customHeight="1">
      <c r="A146" s="34" t="s">
        <v>116</v>
      </c>
      <c r="B146" s="145" t="s">
        <v>117</v>
      </c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9"/>
      <c r="N146" s="215">
        <f t="shared" si="2"/>
        <v>0</v>
      </c>
      <c r="O146" s="129"/>
      <c r="P146" s="185"/>
      <c r="Q146" s="139"/>
      <c r="R146" s="140"/>
      <c r="S146" s="185"/>
      <c r="T146" s="139"/>
      <c r="U146" s="140"/>
      <c r="V146" s="185"/>
      <c r="W146" s="139"/>
      <c r="X146" s="140"/>
      <c r="Y146" s="185"/>
      <c r="Z146" s="140"/>
      <c r="AA146" s="185"/>
      <c r="AB146" s="140"/>
      <c r="AC146" s="185"/>
      <c r="AD146" s="140"/>
      <c r="AE146" s="10"/>
      <c r="AF146" s="11"/>
      <c r="AG146" s="11"/>
      <c r="AH146" s="11"/>
      <c r="AI146" s="11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</row>
    <row r="147" spans="1:55" ht="17.25" customHeight="1">
      <c r="A147" s="214" t="s">
        <v>94</v>
      </c>
      <c r="B147" s="171" t="s">
        <v>95</v>
      </c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9"/>
      <c r="N147" s="215">
        <f t="shared" si="2"/>
        <v>0</v>
      </c>
      <c r="O147" s="129"/>
      <c r="P147" s="185"/>
      <c r="Q147" s="139"/>
      <c r="R147" s="140"/>
      <c r="S147" s="185"/>
      <c r="T147" s="139"/>
      <c r="U147" s="140"/>
      <c r="V147" s="185"/>
      <c r="W147" s="139"/>
      <c r="X147" s="140"/>
      <c r="Y147" s="185"/>
      <c r="Z147" s="140"/>
      <c r="AA147" s="185"/>
      <c r="AB147" s="140"/>
      <c r="AC147" s="185"/>
      <c r="AD147" s="140"/>
      <c r="AE147" s="10"/>
      <c r="AF147" s="11"/>
      <c r="AG147" s="11"/>
      <c r="AH147" s="11"/>
      <c r="AI147" s="11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</row>
    <row r="148" spans="1:55" ht="18.75" customHeight="1">
      <c r="A148" s="155"/>
      <c r="B148" s="171" t="s">
        <v>99</v>
      </c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9"/>
      <c r="N148" s="215">
        <f t="shared" si="2"/>
        <v>0</v>
      </c>
      <c r="O148" s="129"/>
      <c r="P148" s="185"/>
      <c r="Q148" s="139"/>
      <c r="R148" s="140"/>
      <c r="S148" s="185"/>
      <c r="T148" s="139"/>
      <c r="U148" s="140"/>
      <c r="V148" s="185"/>
      <c r="W148" s="139"/>
      <c r="X148" s="140"/>
      <c r="Y148" s="185"/>
      <c r="Z148" s="140"/>
      <c r="AA148" s="185"/>
      <c r="AB148" s="140"/>
      <c r="AC148" s="185"/>
      <c r="AD148" s="140"/>
      <c r="AE148" s="10"/>
      <c r="AF148" s="11"/>
      <c r="AG148" s="11"/>
      <c r="AH148" s="11"/>
      <c r="AI148" s="11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</row>
    <row r="149" spans="1:55" ht="21" customHeight="1">
      <c r="A149" s="132"/>
      <c r="B149" s="171" t="s">
        <v>98</v>
      </c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9"/>
      <c r="N149" s="215">
        <f t="shared" si="2"/>
        <v>0</v>
      </c>
      <c r="O149" s="129"/>
      <c r="P149" s="185"/>
      <c r="Q149" s="139"/>
      <c r="R149" s="140"/>
      <c r="S149" s="185"/>
      <c r="T149" s="139"/>
      <c r="U149" s="140"/>
      <c r="V149" s="185"/>
      <c r="W149" s="139"/>
      <c r="X149" s="140"/>
      <c r="Y149" s="185"/>
      <c r="Z149" s="140"/>
      <c r="AA149" s="185"/>
      <c r="AB149" s="140"/>
      <c r="AC149" s="185"/>
      <c r="AD149" s="140"/>
      <c r="AE149" s="10"/>
      <c r="AF149" s="11"/>
      <c r="AG149" s="11"/>
      <c r="AH149" s="11"/>
      <c r="AI149" s="11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</row>
    <row r="150" spans="1:55" ht="17.25" customHeight="1">
      <c r="A150" s="34" t="s">
        <v>118</v>
      </c>
      <c r="B150" s="145" t="s">
        <v>119</v>
      </c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9"/>
      <c r="N150" s="215">
        <f t="shared" si="2"/>
        <v>0</v>
      </c>
      <c r="O150" s="129"/>
      <c r="P150" s="185"/>
      <c r="Q150" s="139"/>
      <c r="R150" s="140"/>
      <c r="S150" s="185"/>
      <c r="T150" s="139"/>
      <c r="U150" s="140"/>
      <c r="V150" s="185"/>
      <c r="W150" s="139"/>
      <c r="X150" s="140"/>
      <c r="Y150" s="185"/>
      <c r="Z150" s="140"/>
      <c r="AA150" s="185"/>
      <c r="AB150" s="140"/>
      <c r="AC150" s="185"/>
      <c r="AD150" s="140"/>
      <c r="AE150" s="10"/>
      <c r="AF150" s="11"/>
      <c r="AG150" s="11"/>
      <c r="AH150" s="11"/>
      <c r="AI150" s="11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</row>
    <row r="151" spans="1:55" ht="17.25" customHeight="1">
      <c r="A151" s="35" t="s">
        <v>120</v>
      </c>
      <c r="B151" s="217" t="s">
        <v>121</v>
      </c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9"/>
      <c r="N151" s="216">
        <f>SUM(N97,N103,N109,N115,N121,N127,N132,N137,N141,N146,N150)</f>
        <v>19</v>
      </c>
      <c r="O151" s="129"/>
      <c r="P151" s="216">
        <f>SUM(P97,P103,P109,P115,P121,P127,P132,P137,P141,P146,P150)</f>
        <v>0</v>
      </c>
      <c r="Q151" s="128"/>
      <c r="R151" s="129"/>
      <c r="S151" s="216">
        <f>SUM(S97,S103,S109,S115,S121,S127,S132,S137,S141,S146,S150)</f>
        <v>11</v>
      </c>
      <c r="T151" s="128"/>
      <c r="U151" s="129"/>
      <c r="V151" s="216">
        <f>SUM(V97,V103,V109,V115,V121,V127,V132,V137,V141,V146,V150)</f>
        <v>8</v>
      </c>
      <c r="W151" s="128"/>
      <c r="X151" s="129"/>
      <c r="Y151" s="216">
        <f>SUM(Y97,Y103,Y109,Y115,Y121,Y127,Y132,Y137,Y141,Y146,Y150)</f>
        <v>0</v>
      </c>
      <c r="Z151" s="129"/>
      <c r="AA151" s="216">
        <f>SUM(AA97,AA103,AA109,AA115,AA121,AA127,AA132,AA137,AA141,AA146,AA150)</f>
        <v>0</v>
      </c>
      <c r="AB151" s="129"/>
      <c r="AC151" s="216">
        <f>SUM(AC97,AC103,AC109,AC115,AC121,AC127,AC132,AC137,AC141,AC146,AC150)</f>
        <v>0</v>
      </c>
      <c r="AD151" s="129"/>
      <c r="AE151" s="21"/>
      <c r="AF151" s="11"/>
      <c r="AG151" s="11"/>
      <c r="AH151" s="11"/>
      <c r="AI151" s="11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</row>
    <row r="152" spans="1:55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10"/>
      <c r="AF152" s="11"/>
      <c r="AG152" s="11"/>
      <c r="AH152" s="11"/>
      <c r="AI152" s="11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</row>
    <row r="153" spans="1:55" ht="21.75" customHeight="1">
      <c r="A153" s="37">
        <v>45353</v>
      </c>
      <c r="B153" s="145" t="s">
        <v>122</v>
      </c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9"/>
      <c r="AE153" s="10"/>
      <c r="AF153" s="11"/>
      <c r="AG153" s="11"/>
      <c r="AH153" s="11"/>
      <c r="AI153" s="11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</row>
    <row r="154" spans="1:55" ht="15.75" customHeight="1">
      <c r="A154" s="211" t="s">
        <v>123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9"/>
      <c r="AD154" s="99" t="s">
        <v>455</v>
      </c>
      <c r="AE154" s="10"/>
      <c r="AF154" s="11"/>
      <c r="AG154" s="11"/>
      <c r="AH154" s="11"/>
      <c r="AI154" s="11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</row>
    <row r="155" spans="1:55" ht="15.75" customHeight="1">
      <c r="A155" s="211" t="s">
        <v>124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9"/>
      <c r="AD155" s="99" t="s">
        <v>455</v>
      </c>
      <c r="AE155" s="10"/>
      <c r="AF155" s="11"/>
      <c r="AG155" s="11"/>
      <c r="AH155" s="11"/>
      <c r="AI155" s="11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</row>
    <row r="156" spans="1:55" ht="15.75" customHeight="1">
      <c r="A156" s="211" t="s">
        <v>125</v>
      </c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9"/>
      <c r="AD156" s="99" t="s">
        <v>455</v>
      </c>
      <c r="AE156" s="10"/>
      <c r="AF156" s="11"/>
      <c r="AG156" s="11"/>
      <c r="AH156" s="11"/>
      <c r="AI156" s="11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</row>
    <row r="157" spans="1:55" ht="15.75" customHeight="1">
      <c r="A157" s="211" t="s">
        <v>126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9"/>
      <c r="AD157" s="99" t="s">
        <v>455</v>
      </c>
      <c r="AE157" s="10"/>
      <c r="AF157" s="11"/>
      <c r="AG157" s="11"/>
      <c r="AH157" s="11"/>
      <c r="AI157" s="11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</row>
    <row r="158" spans="1:55" ht="15.75" customHeight="1">
      <c r="A158" s="211" t="s">
        <v>127</v>
      </c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9"/>
      <c r="AD158" s="99" t="s">
        <v>455</v>
      </c>
      <c r="AE158" s="10"/>
      <c r="AF158" s="11"/>
      <c r="AG158" s="11"/>
      <c r="AH158" s="11"/>
      <c r="AI158" s="11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</row>
    <row r="159" spans="1:55" ht="15.75" customHeight="1">
      <c r="A159" s="211" t="s">
        <v>128</v>
      </c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9"/>
      <c r="AD159" s="99" t="s">
        <v>455</v>
      </c>
      <c r="AE159" s="10"/>
      <c r="AF159" s="11"/>
      <c r="AG159" s="11"/>
      <c r="AH159" s="11"/>
      <c r="AI159" s="11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</row>
    <row r="160" spans="1:55" ht="15.75" customHeight="1">
      <c r="A160" s="211" t="s">
        <v>129</v>
      </c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9"/>
      <c r="AD160" s="99" t="s">
        <v>455</v>
      </c>
      <c r="AE160" s="10"/>
      <c r="AF160" s="11"/>
      <c r="AG160" s="11"/>
      <c r="AH160" s="11"/>
      <c r="AI160" s="11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</row>
    <row r="161" spans="1:55" ht="15.75" customHeight="1">
      <c r="A161" s="168" t="s">
        <v>463</v>
      </c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40"/>
      <c r="AE161" s="10"/>
      <c r="AF161" s="11"/>
      <c r="AG161" s="11"/>
      <c r="AH161" s="11"/>
      <c r="AI161" s="11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</row>
    <row r="162" spans="1:55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10"/>
      <c r="AF162" s="11"/>
      <c r="AG162" s="11"/>
      <c r="AH162" s="11"/>
      <c r="AI162" s="11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</row>
    <row r="163" spans="1:55" ht="15.75" customHeight="1">
      <c r="A163" s="25" t="s">
        <v>130</v>
      </c>
      <c r="B163" s="145" t="s">
        <v>131</v>
      </c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10"/>
      <c r="AF163" s="11"/>
      <c r="AG163" s="11"/>
      <c r="AH163" s="11"/>
      <c r="AI163" s="11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</row>
    <row r="164" spans="1:55" ht="15.75" customHeight="1">
      <c r="A164" s="145" t="s">
        <v>132</v>
      </c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9"/>
      <c r="AE164" s="10"/>
      <c r="AF164" s="11"/>
      <c r="AG164" s="11"/>
      <c r="AH164" s="11"/>
      <c r="AI164" s="11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</row>
    <row r="165" spans="1:55" ht="18" customHeight="1">
      <c r="A165" s="210" t="s">
        <v>133</v>
      </c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9"/>
      <c r="N165" s="212" t="s">
        <v>134</v>
      </c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9"/>
      <c r="AE165" s="10"/>
      <c r="AF165" s="11"/>
      <c r="AG165" s="11"/>
      <c r="AH165" s="11"/>
      <c r="AI165" s="11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</row>
    <row r="166" spans="1:55" ht="15.75" customHeight="1">
      <c r="A166" s="180"/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4"/>
      <c r="N166" s="213" t="s">
        <v>89</v>
      </c>
      <c r="O166" s="149"/>
      <c r="P166" s="212" t="s">
        <v>135</v>
      </c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9"/>
      <c r="AE166" s="10"/>
      <c r="AF166" s="11"/>
      <c r="AG166" s="11"/>
      <c r="AH166" s="11"/>
      <c r="AI166" s="11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</row>
    <row r="167" spans="1:55" ht="15.75" customHeight="1">
      <c r="A167" s="180"/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4"/>
      <c r="N167" s="180"/>
      <c r="O167" s="164"/>
      <c r="P167" s="212" t="s">
        <v>136</v>
      </c>
      <c r="Q167" s="128"/>
      <c r="R167" s="128"/>
      <c r="S167" s="128"/>
      <c r="T167" s="129"/>
      <c r="U167" s="212" t="s">
        <v>137</v>
      </c>
      <c r="V167" s="128"/>
      <c r="W167" s="128"/>
      <c r="X167" s="128"/>
      <c r="Y167" s="128"/>
      <c r="Z167" s="128"/>
      <c r="AA167" s="128"/>
      <c r="AB167" s="128"/>
      <c r="AC167" s="128"/>
      <c r="AD167" s="129"/>
      <c r="AE167" s="10"/>
      <c r="AF167" s="11"/>
      <c r="AG167" s="11"/>
      <c r="AH167" s="11"/>
      <c r="AI167" s="11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</row>
    <row r="168" spans="1:55" ht="26.25" customHeight="1">
      <c r="A168" s="150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2"/>
      <c r="N168" s="150"/>
      <c r="O168" s="152"/>
      <c r="P168" s="212" t="s">
        <v>138</v>
      </c>
      <c r="Q168" s="128"/>
      <c r="R168" s="129"/>
      <c r="S168" s="212" t="s">
        <v>139</v>
      </c>
      <c r="T168" s="129"/>
      <c r="U168" s="212" t="s">
        <v>140</v>
      </c>
      <c r="V168" s="128"/>
      <c r="W168" s="129"/>
      <c r="X168" s="212" t="s">
        <v>141</v>
      </c>
      <c r="Y168" s="129"/>
      <c r="Z168" s="212" t="s">
        <v>142</v>
      </c>
      <c r="AA168" s="129"/>
      <c r="AB168" s="212" t="s">
        <v>143</v>
      </c>
      <c r="AC168" s="129"/>
      <c r="AD168" s="38" t="s">
        <v>144</v>
      </c>
      <c r="AE168" s="10"/>
      <c r="AF168" s="11"/>
      <c r="AG168" s="11"/>
      <c r="AH168" s="11"/>
      <c r="AI168" s="11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</row>
    <row r="169" spans="1:55" ht="15.75" customHeight="1">
      <c r="A169" s="135" t="s">
        <v>145</v>
      </c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9"/>
      <c r="N169" s="208">
        <f t="shared" ref="N169:N183" si="3">SUM(P169:AD169)</f>
        <v>0</v>
      </c>
      <c r="O169" s="129"/>
      <c r="P169" s="185"/>
      <c r="Q169" s="139"/>
      <c r="R169" s="140"/>
      <c r="S169" s="185"/>
      <c r="T169" s="140"/>
      <c r="U169" s="185"/>
      <c r="V169" s="139"/>
      <c r="W169" s="140"/>
      <c r="X169" s="185"/>
      <c r="Y169" s="140"/>
      <c r="Z169" s="185"/>
      <c r="AA169" s="140"/>
      <c r="AB169" s="185"/>
      <c r="AC169" s="140"/>
      <c r="AD169" s="100"/>
      <c r="AE169" s="10"/>
      <c r="AF169" s="11"/>
      <c r="AG169" s="11"/>
      <c r="AH169" s="11"/>
      <c r="AI169" s="11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</row>
    <row r="170" spans="1:55" ht="15.75" customHeight="1">
      <c r="A170" s="186" t="s">
        <v>28</v>
      </c>
      <c r="B170" s="209" t="s">
        <v>146</v>
      </c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9"/>
      <c r="N170" s="208">
        <f t="shared" si="3"/>
        <v>0</v>
      </c>
      <c r="O170" s="129"/>
      <c r="P170" s="185"/>
      <c r="Q170" s="139"/>
      <c r="R170" s="140"/>
      <c r="S170" s="185"/>
      <c r="T170" s="140"/>
      <c r="U170" s="185"/>
      <c r="V170" s="139"/>
      <c r="W170" s="140"/>
      <c r="X170" s="185"/>
      <c r="Y170" s="140"/>
      <c r="Z170" s="185"/>
      <c r="AA170" s="140"/>
      <c r="AB170" s="185"/>
      <c r="AC170" s="140"/>
      <c r="AD170" s="100"/>
      <c r="AE170" s="10"/>
      <c r="AF170" s="11"/>
      <c r="AG170" s="11"/>
      <c r="AH170" s="11"/>
      <c r="AI170" s="11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</row>
    <row r="171" spans="1:55" ht="15.75" customHeight="1">
      <c r="A171" s="155"/>
      <c r="B171" s="209" t="s">
        <v>147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9"/>
      <c r="N171" s="208">
        <f t="shared" si="3"/>
        <v>0</v>
      </c>
      <c r="O171" s="129"/>
      <c r="P171" s="185"/>
      <c r="Q171" s="139"/>
      <c r="R171" s="140"/>
      <c r="S171" s="185"/>
      <c r="T171" s="140"/>
      <c r="U171" s="185"/>
      <c r="V171" s="139"/>
      <c r="W171" s="140"/>
      <c r="X171" s="185"/>
      <c r="Y171" s="140"/>
      <c r="Z171" s="185"/>
      <c r="AA171" s="140"/>
      <c r="AB171" s="185"/>
      <c r="AC171" s="140"/>
      <c r="AD171" s="100"/>
      <c r="AE171" s="10"/>
      <c r="AF171" s="11"/>
      <c r="AG171" s="11"/>
      <c r="AH171" s="11"/>
      <c r="AI171" s="11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</row>
    <row r="172" spans="1:55" ht="15.75" customHeight="1">
      <c r="A172" s="132"/>
      <c r="B172" s="209" t="s">
        <v>148</v>
      </c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9"/>
      <c r="N172" s="208">
        <f t="shared" si="3"/>
        <v>0</v>
      </c>
      <c r="O172" s="129"/>
      <c r="P172" s="185"/>
      <c r="Q172" s="139"/>
      <c r="R172" s="140"/>
      <c r="S172" s="185"/>
      <c r="T172" s="140"/>
      <c r="U172" s="185"/>
      <c r="V172" s="139"/>
      <c r="W172" s="140"/>
      <c r="X172" s="185"/>
      <c r="Y172" s="140"/>
      <c r="Z172" s="185"/>
      <c r="AA172" s="140"/>
      <c r="AB172" s="185"/>
      <c r="AC172" s="140"/>
      <c r="AD172" s="100"/>
      <c r="AE172" s="10"/>
      <c r="AF172" s="11"/>
      <c r="AG172" s="11"/>
      <c r="AH172" s="11"/>
      <c r="AI172" s="11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</row>
    <row r="173" spans="1:55" ht="15.75" customHeight="1">
      <c r="A173" s="135" t="s">
        <v>149</v>
      </c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9"/>
      <c r="N173" s="208">
        <f t="shared" si="3"/>
        <v>0</v>
      </c>
      <c r="O173" s="129"/>
      <c r="P173" s="185"/>
      <c r="Q173" s="139"/>
      <c r="R173" s="140"/>
      <c r="S173" s="185"/>
      <c r="T173" s="140"/>
      <c r="U173" s="185"/>
      <c r="V173" s="139"/>
      <c r="W173" s="140"/>
      <c r="X173" s="185"/>
      <c r="Y173" s="140"/>
      <c r="Z173" s="185"/>
      <c r="AA173" s="140"/>
      <c r="AB173" s="185"/>
      <c r="AC173" s="140"/>
      <c r="AD173" s="100"/>
      <c r="AE173" s="10"/>
      <c r="AF173" s="11"/>
      <c r="AG173" s="11"/>
      <c r="AH173" s="11"/>
      <c r="AI173" s="11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</row>
    <row r="174" spans="1:55" ht="15.75" customHeight="1">
      <c r="A174" s="186" t="s">
        <v>28</v>
      </c>
      <c r="B174" s="135" t="s">
        <v>150</v>
      </c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9"/>
      <c r="N174" s="208">
        <f t="shared" si="3"/>
        <v>0</v>
      </c>
      <c r="O174" s="129"/>
      <c r="P174" s="185"/>
      <c r="Q174" s="139"/>
      <c r="R174" s="140"/>
      <c r="S174" s="185"/>
      <c r="T174" s="140"/>
      <c r="U174" s="185"/>
      <c r="V174" s="139"/>
      <c r="W174" s="140"/>
      <c r="X174" s="185"/>
      <c r="Y174" s="140"/>
      <c r="Z174" s="185"/>
      <c r="AA174" s="140"/>
      <c r="AB174" s="185"/>
      <c r="AC174" s="140"/>
      <c r="AD174" s="100"/>
      <c r="AE174" s="10"/>
      <c r="AF174" s="11"/>
      <c r="AG174" s="11"/>
      <c r="AH174" s="11"/>
      <c r="AI174" s="11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</row>
    <row r="175" spans="1:55" ht="15.75" customHeight="1">
      <c r="A175" s="155"/>
      <c r="B175" s="135" t="s">
        <v>151</v>
      </c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9"/>
      <c r="N175" s="208">
        <f t="shared" si="3"/>
        <v>0</v>
      </c>
      <c r="O175" s="129"/>
      <c r="P175" s="185"/>
      <c r="Q175" s="139"/>
      <c r="R175" s="140"/>
      <c r="S175" s="185"/>
      <c r="T175" s="140"/>
      <c r="U175" s="185"/>
      <c r="V175" s="139"/>
      <c r="W175" s="140"/>
      <c r="X175" s="185"/>
      <c r="Y175" s="140"/>
      <c r="Z175" s="185"/>
      <c r="AA175" s="140"/>
      <c r="AB175" s="185"/>
      <c r="AC175" s="140"/>
      <c r="AD175" s="100"/>
      <c r="AE175" s="10"/>
      <c r="AF175" s="11"/>
      <c r="AG175" s="11"/>
      <c r="AH175" s="11"/>
      <c r="AI175" s="11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</row>
    <row r="176" spans="1:55" ht="15.75" customHeight="1">
      <c r="A176" s="132"/>
      <c r="B176" s="135" t="s">
        <v>152</v>
      </c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9"/>
      <c r="N176" s="208">
        <f t="shared" si="3"/>
        <v>0</v>
      </c>
      <c r="O176" s="129"/>
      <c r="P176" s="185"/>
      <c r="Q176" s="139"/>
      <c r="R176" s="140"/>
      <c r="S176" s="185"/>
      <c r="T176" s="140"/>
      <c r="U176" s="185"/>
      <c r="V176" s="139"/>
      <c r="W176" s="140"/>
      <c r="X176" s="185"/>
      <c r="Y176" s="140"/>
      <c r="Z176" s="185"/>
      <c r="AA176" s="140"/>
      <c r="AB176" s="185"/>
      <c r="AC176" s="140"/>
      <c r="AD176" s="100"/>
      <c r="AE176" s="10"/>
      <c r="AF176" s="11"/>
      <c r="AG176" s="11"/>
      <c r="AH176" s="11"/>
      <c r="AI176" s="11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</row>
    <row r="177" spans="1:55" ht="15.75" customHeight="1">
      <c r="A177" s="135" t="s">
        <v>153</v>
      </c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9"/>
      <c r="N177" s="208">
        <f t="shared" si="3"/>
        <v>11</v>
      </c>
      <c r="O177" s="129"/>
      <c r="P177" s="185"/>
      <c r="Q177" s="139"/>
      <c r="R177" s="140"/>
      <c r="S177" s="185"/>
      <c r="T177" s="140"/>
      <c r="U177" s="185"/>
      <c r="V177" s="139"/>
      <c r="W177" s="140"/>
      <c r="X177" s="185">
        <v>4</v>
      </c>
      <c r="Y177" s="140"/>
      <c r="Z177" s="185">
        <v>7</v>
      </c>
      <c r="AA177" s="140"/>
      <c r="AB177" s="185"/>
      <c r="AC177" s="140"/>
      <c r="AD177" s="100"/>
      <c r="AE177" s="10"/>
      <c r="AF177" s="11"/>
      <c r="AG177" s="11"/>
      <c r="AH177" s="11"/>
      <c r="AI177" s="11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</row>
    <row r="178" spans="1:55" ht="15.75" customHeight="1">
      <c r="A178" s="135" t="s">
        <v>154</v>
      </c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9"/>
      <c r="N178" s="208">
        <f t="shared" si="3"/>
        <v>0</v>
      </c>
      <c r="O178" s="129"/>
      <c r="P178" s="185"/>
      <c r="Q178" s="139"/>
      <c r="R178" s="140"/>
      <c r="S178" s="185"/>
      <c r="T178" s="140"/>
      <c r="U178" s="185"/>
      <c r="V178" s="139"/>
      <c r="W178" s="140"/>
      <c r="X178" s="185"/>
      <c r="Y178" s="140"/>
      <c r="Z178" s="185"/>
      <c r="AA178" s="140"/>
      <c r="AB178" s="185"/>
      <c r="AC178" s="140"/>
      <c r="AD178" s="100"/>
      <c r="AE178" s="10"/>
      <c r="AF178" s="11"/>
      <c r="AG178" s="11"/>
      <c r="AH178" s="11"/>
      <c r="AI178" s="11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</row>
    <row r="179" spans="1:55" ht="15.75" customHeight="1">
      <c r="A179" s="135" t="s">
        <v>155</v>
      </c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9"/>
      <c r="N179" s="208">
        <f t="shared" si="3"/>
        <v>8</v>
      </c>
      <c r="O179" s="129"/>
      <c r="P179" s="185"/>
      <c r="Q179" s="139"/>
      <c r="R179" s="140"/>
      <c r="S179" s="185"/>
      <c r="T179" s="140"/>
      <c r="U179" s="185"/>
      <c r="V179" s="139"/>
      <c r="W179" s="140"/>
      <c r="X179" s="185"/>
      <c r="Y179" s="140"/>
      <c r="Z179" s="185">
        <v>4</v>
      </c>
      <c r="AA179" s="140"/>
      <c r="AB179" s="185">
        <v>4</v>
      </c>
      <c r="AC179" s="140"/>
      <c r="AD179" s="100"/>
      <c r="AE179" s="10"/>
      <c r="AF179" s="11"/>
      <c r="AG179" s="11"/>
      <c r="AH179" s="11"/>
      <c r="AI179" s="11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</row>
    <row r="180" spans="1:55" ht="15.75" customHeight="1">
      <c r="A180" s="135" t="s">
        <v>156</v>
      </c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9"/>
      <c r="N180" s="208">
        <f t="shared" si="3"/>
        <v>0</v>
      </c>
      <c r="O180" s="129"/>
      <c r="P180" s="185"/>
      <c r="Q180" s="139"/>
      <c r="R180" s="140"/>
      <c r="S180" s="185"/>
      <c r="T180" s="140"/>
      <c r="U180" s="185"/>
      <c r="V180" s="139"/>
      <c r="W180" s="140"/>
      <c r="X180" s="185"/>
      <c r="Y180" s="140"/>
      <c r="Z180" s="185"/>
      <c r="AA180" s="140"/>
      <c r="AB180" s="185"/>
      <c r="AC180" s="140"/>
      <c r="AD180" s="100"/>
      <c r="AE180" s="10"/>
      <c r="AF180" s="11"/>
      <c r="AG180" s="11"/>
      <c r="AH180" s="11"/>
      <c r="AI180" s="11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</row>
    <row r="181" spans="1:55" ht="15.75" customHeight="1">
      <c r="A181" s="135" t="s">
        <v>157</v>
      </c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9"/>
      <c r="N181" s="208">
        <f t="shared" si="3"/>
        <v>0</v>
      </c>
      <c r="O181" s="129"/>
      <c r="P181" s="185"/>
      <c r="Q181" s="139"/>
      <c r="R181" s="140"/>
      <c r="S181" s="185"/>
      <c r="T181" s="140"/>
      <c r="U181" s="185"/>
      <c r="V181" s="139"/>
      <c r="W181" s="140"/>
      <c r="X181" s="185"/>
      <c r="Y181" s="140"/>
      <c r="Z181" s="185"/>
      <c r="AA181" s="140"/>
      <c r="AB181" s="185"/>
      <c r="AC181" s="140"/>
      <c r="AD181" s="101"/>
      <c r="AE181" s="10"/>
      <c r="AF181" s="11"/>
      <c r="AG181" s="11"/>
      <c r="AH181" s="11"/>
      <c r="AI181" s="11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</row>
    <row r="182" spans="1:55" ht="15.75" customHeight="1">
      <c r="A182" s="135" t="s">
        <v>158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9"/>
      <c r="N182" s="208">
        <f t="shared" si="3"/>
        <v>0</v>
      </c>
      <c r="O182" s="129"/>
      <c r="P182" s="185"/>
      <c r="Q182" s="139"/>
      <c r="R182" s="140"/>
      <c r="S182" s="185"/>
      <c r="T182" s="140"/>
      <c r="U182" s="185"/>
      <c r="V182" s="139"/>
      <c r="W182" s="140"/>
      <c r="X182" s="185"/>
      <c r="Y182" s="140"/>
      <c r="Z182" s="185"/>
      <c r="AA182" s="140"/>
      <c r="AB182" s="185"/>
      <c r="AC182" s="140"/>
      <c r="AD182" s="101"/>
      <c r="AE182" s="10"/>
      <c r="AF182" s="11"/>
      <c r="AG182" s="11"/>
      <c r="AH182" s="11"/>
      <c r="AI182" s="11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</row>
    <row r="183" spans="1:55" ht="15.75" customHeight="1">
      <c r="A183" s="288" t="s">
        <v>89</v>
      </c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9"/>
      <c r="N183" s="208">
        <f t="shared" si="3"/>
        <v>19</v>
      </c>
      <c r="O183" s="129"/>
      <c r="P183" s="208">
        <f>SUM(P169:P182)</f>
        <v>0</v>
      </c>
      <c r="Q183" s="128"/>
      <c r="R183" s="129"/>
      <c r="S183" s="208">
        <f>SUM(S169:S182)</f>
        <v>0</v>
      </c>
      <c r="T183" s="129"/>
      <c r="U183" s="208">
        <f>SUM(U169:U182)</f>
        <v>0</v>
      </c>
      <c r="V183" s="128"/>
      <c r="W183" s="129"/>
      <c r="X183" s="208">
        <f>SUM(X169:X182)</f>
        <v>4</v>
      </c>
      <c r="Y183" s="129"/>
      <c r="Z183" s="208">
        <f>SUM(Z169:Z182)</f>
        <v>11</v>
      </c>
      <c r="AA183" s="129"/>
      <c r="AB183" s="208">
        <f>SUM(AB169:AB182)</f>
        <v>4</v>
      </c>
      <c r="AC183" s="129"/>
      <c r="AD183" s="39">
        <f>SUM(AD169:AD182)</f>
        <v>0</v>
      </c>
      <c r="AE183" s="21"/>
      <c r="AF183" s="11"/>
      <c r="AG183" s="11"/>
      <c r="AH183" s="11"/>
      <c r="AI183" s="11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</row>
    <row r="184" spans="1:55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10"/>
      <c r="AF184" s="11"/>
      <c r="AG184" s="11"/>
      <c r="AH184" s="11"/>
      <c r="AI184" s="11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</row>
    <row r="185" spans="1:55" ht="15.75" customHeight="1">
      <c r="A185" s="130" t="s">
        <v>159</v>
      </c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9"/>
      <c r="AE185" s="10"/>
      <c r="AF185" s="11"/>
      <c r="AG185" s="11"/>
      <c r="AH185" s="11"/>
      <c r="AI185" s="11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</row>
    <row r="186" spans="1:55" ht="15.75" customHeight="1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2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</row>
    <row r="187" spans="1:55" ht="15.75" customHeight="1">
      <c r="A187" s="282">
        <v>45414</v>
      </c>
      <c r="B187" s="127" t="s">
        <v>160</v>
      </c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9"/>
      <c r="AD187" s="102">
        <v>28</v>
      </c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</row>
    <row r="188" spans="1:55" ht="15.75" customHeight="1">
      <c r="A188" s="155"/>
      <c r="B188" s="127" t="s">
        <v>161</v>
      </c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9"/>
      <c r="AD188" s="102"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</row>
    <row r="189" spans="1:55" ht="15.75" customHeight="1">
      <c r="A189" s="132"/>
      <c r="B189" s="127" t="s">
        <v>162</v>
      </c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9"/>
      <c r="AD189" s="102">
        <v>7</v>
      </c>
      <c r="AE189" s="16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</row>
    <row r="190" spans="1:55" ht="15.75" customHeight="1">
      <c r="A190" s="236" t="s">
        <v>163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9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</row>
    <row r="191" spans="1:55" ht="27.75" customHeight="1">
      <c r="A191" s="271" t="s">
        <v>49</v>
      </c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9"/>
      <c r="N191" s="283" t="s">
        <v>164</v>
      </c>
      <c r="O191" s="283" t="s">
        <v>51</v>
      </c>
      <c r="P191" s="270" t="s">
        <v>165</v>
      </c>
      <c r="Q191" s="128"/>
      <c r="R191" s="128"/>
      <c r="S191" s="128"/>
      <c r="T191" s="128"/>
      <c r="U191" s="128"/>
      <c r="V191" s="128"/>
      <c r="W191" s="128"/>
      <c r="X191" s="129"/>
      <c r="Y191" s="270" t="s">
        <v>166</v>
      </c>
      <c r="Z191" s="128"/>
      <c r="AA191" s="128"/>
      <c r="AB191" s="128"/>
      <c r="AC191" s="128"/>
      <c r="AD191" s="129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</row>
    <row r="192" spans="1:55" ht="27.75" customHeight="1">
      <c r="A192" s="180"/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4"/>
      <c r="N192" s="155"/>
      <c r="O192" s="155"/>
      <c r="P192" s="284" t="s">
        <v>167</v>
      </c>
      <c r="Q192" s="287" t="s">
        <v>28</v>
      </c>
      <c r="R192" s="128"/>
      <c r="S192" s="129"/>
      <c r="T192" s="283" t="s">
        <v>168</v>
      </c>
      <c r="U192" s="284" t="s">
        <v>169</v>
      </c>
      <c r="V192" s="285" t="s">
        <v>170</v>
      </c>
      <c r="W192" s="283" t="s">
        <v>168</v>
      </c>
      <c r="X192" s="284" t="s">
        <v>171</v>
      </c>
      <c r="Y192" s="286" t="s">
        <v>172</v>
      </c>
      <c r="Z192" s="283" t="s">
        <v>168</v>
      </c>
      <c r="AA192" s="286" t="s">
        <v>173</v>
      </c>
      <c r="AB192" s="283" t="s">
        <v>168</v>
      </c>
      <c r="AC192" s="286" t="s">
        <v>174</v>
      </c>
      <c r="AD192" s="283" t="s">
        <v>168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</row>
    <row r="193" spans="1:55" ht="115.5" customHeight="1">
      <c r="A193" s="150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2"/>
      <c r="N193" s="132"/>
      <c r="O193" s="132"/>
      <c r="P193" s="132"/>
      <c r="Q193" s="43" t="s">
        <v>175</v>
      </c>
      <c r="R193" s="43" t="s">
        <v>176</v>
      </c>
      <c r="S193" s="43" t="s">
        <v>177</v>
      </c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6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</row>
    <row r="194" spans="1:55" ht="15.75" customHeight="1">
      <c r="A194" s="278" t="s">
        <v>53</v>
      </c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9"/>
      <c r="N194" s="103"/>
      <c r="O194" s="104"/>
      <c r="P194" s="104"/>
      <c r="Q194" s="104"/>
      <c r="R194" s="104"/>
      <c r="S194" s="104"/>
      <c r="T194" s="87" t="str">
        <f t="shared" ref="T194:T205" si="4">IF(ISERR(P194/O194),"",(P194/O194))</f>
        <v/>
      </c>
      <c r="U194" s="104"/>
      <c r="V194" s="104"/>
      <c r="W194" s="87" t="str">
        <f t="shared" ref="W194:W205" si="5">IF(ISERR(U194/O194),"",(U194/O194))</f>
        <v/>
      </c>
      <c r="X194" s="104"/>
      <c r="Y194" s="104"/>
      <c r="Z194" s="87" t="str">
        <f t="shared" ref="Z194:Z205" si="6">IF(ISERR(Y194/O194),"",(Y194/O194))</f>
        <v/>
      </c>
      <c r="AA194" s="104"/>
      <c r="AB194" s="88" t="str">
        <f t="shared" ref="AB194:AB205" si="7">IF(ISERR(AA194/O194),"",(AA194/O194))</f>
        <v/>
      </c>
      <c r="AC194" s="104"/>
      <c r="AD194" s="88" t="str">
        <f t="shared" ref="AD194:AD205" si="8">IF(ISERR(AC194/O194),"",(AC194/O194))</f>
        <v/>
      </c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</row>
    <row r="195" spans="1:55" ht="15.75" customHeight="1">
      <c r="A195" s="187" t="s">
        <v>54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9"/>
      <c r="N195" s="103">
        <v>4</v>
      </c>
      <c r="O195" s="104">
        <v>4</v>
      </c>
      <c r="P195" s="104"/>
      <c r="Q195" s="104"/>
      <c r="R195" s="104"/>
      <c r="S195" s="104"/>
      <c r="T195" s="87">
        <f t="shared" si="4"/>
        <v>0</v>
      </c>
      <c r="U195" s="104">
        <v>4</v>
      </c>
      <c r="V195" s="104">
        <v>4</v>
      </c>
      <c r="W195" s="87">
        <f t="shared" si="5"/>
        <v>1</v>
      </c>
      <c r="X195" s="104">
        <v>4</v>
      </c>
      <c r="Y195" s="104">
        <v>3</v>
      </c>
      <c r="Z195" s="87">
        <f t="shared" si="6"/>
        <v>0.75</v>
      </c>
      <c r="AA195" s="104">
        <v>1</v>
      </c>
      <c r="AB195" s="88">
        <f t="shared" si="7"/>
        <v>0.25</v>
      </c>
      <c r="AC195" s="104"/>
      <c r="AD195" s="88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</row>
    <row r="196" spans="1:55" ht="15.75" customHeight="1">
      <c r="A196" s="187" t="s">
        <v>56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9"/>
      <c r="N196" s="103">
        <v>0.5</v>
      </c>
      <c r="O196" s="104"/>
      <c r="P196" s="104"/>
      <c r="Q196" s="104"/>
      <c r="R196" s="104"/>
      <c r="S196" s="104"/>
      <c r="T196" s="87" t="str">
        <f t="shared" si="4"/>
        <v/>
      </c>
      <c r="U196" s="104"/>
      <c r="V196" s="104"/>
      <c r="W196" s="87" t="str">
        <f t="shared" si="5"/>
        <v/>
      </c>
      <c r="X196" s="104"/>
      <c r="Y196" s="104"/>
      <c r="Z196" s="87" t="str">
        <f t="shared" si="6"/>
        <v/>
      </c>
      <c r="AA196" s="104"/>
      <c r="AB196" s="88" t="str">
        <f t="shared" si="7"/>
        <v/>
      </c>
      <c r="AC196" s="104"/>
      <c r="AD196" s="88" t="str">
        <f t="shared" si="8"/>
        <v/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</row>
    <row r="197" spans="1:55" ht="15.75" customHeight="1">
      <c r="A197" s="276" t="s">
        <v>28</v>
      </c>
      <c r="B197" s="187" t="s">
        <v>178</v>
      </c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9"/>
      <c r="N197" s="103"/>
      <c r="O197" s="104"/>
      <c r="P197" s="104"/>
      <c r="Q197" s="104"/>
      <c r="R197" s="104"/>
      <c r="S197" s="104"/>
      <c r="T197" s="87" t="str">
        <f t="shared" si="4"/>
        <v/>
      </c>
      <c r="U197" s="104"/>
      <c r="V197" s="104"/>
      <c r="W197" s="87" t="str">
        <f t="shared" si="5"/>
        <v/>
      </c>
      <c r="X197" s="104"/>
      <c r="Y197" s="104"/>
      <c r="Z197" s="87" t="str">
        <f t="shared" si="6"/>
        <v/>
      </c>
      <c r="AA197" s="104"/>
      <c r="AB197" s="88" t="str">
        <f t="shared" si="7"/>
        <v/>
      </c>
      <c r="AC197" s="104"/>
      <c r="AD197" s="88" t="str">
        <f t="shared" si="8"/>
        <v/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</row>
    <row r="198" spans="1:55" ht="15.75" customHeight="1">
      <c r="A198" s="180"/>
      <c r="B198" s="187" t="s">
        <v>179</v>
      </c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9"/>
      <c r="N198" s="103"/>
      <c r="O198" s="104"/>
      <c r="P198" s="104"/>
      <c r="Q198" s="104"/>
      <c r="R198" s="104"/>
      <c r="S198" s="104"/>
      <c r="T198" s="87" t="str">
        <f t="shared" si="4"/>
        <v/>
      </c>
      <c r="U198" s="104"/>
      <c r="V198" s="104"/>
      <c r="W198" s="87" t="str">
        <f t="shared" si="5"/>
        <v/>
      </c>
      <c r="X198" s="104"/>
      <c r="Y198" s="104"/>
      <c r="Z198" s="87" t="str">
        <f t="shared" si="6"/>
        <v/>
      </c>
      <c r="AA198" s="104"/>
      <c r="AB198" s="88" t="str">
        <f t="shared" si="7"/>
        <v/>
      </c>
      <c r="AC198" s="104"/>
      <c r="AD198" s="88" t="str">
        <f t="shared" si="8"/>
        <v/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</row>
    <row r="199" spans="1:55" ht="15.75" customHeight="1">
      <c r="A199" s="150"/>
      <c r="B199" s="187" t="s">
        <v>180</v>
      </c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9"/>
      <c r="N199" s="103"/>
      <c r="O199" s="104"/>
      <c r="P199" s="104"/>
      <c r="Q199" s="104"/>
      <c r="R199" s="104"/>
      <c r="S199" s="104"/>
      <c r="T199" s="87" t="str">
        <f t="shared" si="4"/>
        <v/>
      </c>
      <c r="U199" s="104"/>
      <c r="V199" s="104"/>
      <c r="W199" s="87" t="str">
        <f t="shared" si="5"/>
        <v/>
      </c>
      <c r="X199" s="104"/>
      <c r="Y199" s="104"/>
      <c r="Z199" s="87" t="str">
        <f t="shared" si="6"/>
        <v/>
      </c>
      <c r="AA199" s="104"/>
      <c r="AB199" s="88" t="str">
        <f t="shared" si="7"/>
        <v/>
      </c>
      <c r="AC199" s="104"/>
      <c r="AD199" s="88" t="str">
        <f t="shared" si="8"/>
        <v/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</row>
    <row r="200" spans="1:55" ht="15.75" customHeight="1">
      <c r="A200" s="187" t="s">
        <v>55</v>
      </c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9"/>
      <c r="N200" s="103">
        <v>2</v>
      </c>
      <c r="O200" s="104">
        <v>1</v>
      </c>
      <c r="P200" s="104">
        <v>1</v>
      </c>
      <c r="Q200" s="104">
        <v>1</v>
      </c>
      <c r="R200" s="104"/>
      <c r="S200" s="104"/>
      <c r="T200" s="87">
        <f t="shared" si="4"/>
        <v>1</v>
      </c>
      <c r="U200" s="104"/>
      <c r="V200" s="104"/>
      <c r="W200" s="87">
        <f t="shared" si="5"/>
        <v>0</v>
      </c>
      <c r="X200" s="104"/>
      <c r="Y200" s="104"/>
      <c r="Z200" s="87">
        <f t="shared" si="6"/>
        <v>0</v>
      </c>
      <c r="AA200" s="104"/>
      <c r="AB200" s="88">
        <f t="shared" si="7"/>
        <v>0</v>
      </c>
      <c r="AC200" s="104"/>
      <c r="AD200" s="88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</row>
    <row r="201" spans="1:55" ht="15.75" customHeight="1">
      <c r="A201" s="187" t="s">
        <v>57</v>
      </c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9"/>
      <c r="N201" s="103">
        <v>1</v>
      </c>
      <c r="O201" s="104"/>
      <c r="P201" s="104"/>
      <c r="Q201" s="104"/>
      <c r="R201" s="104"/>
      <c r="S201" s="104"/>
      <c r="T201" s="87" t="str">
        <f t="shared" si="4"/>
        <v/>
      </c>
      <c r="U201" s="104"/>
      <c r="V201" s="104"/>
      <c r="W201" s="87" t="str">
        <f t="shared" si="5"/>
        <v/>
      </c>
      <c r="X201" s="104"/>
      <c r="Y201" s="104"/>
      <c r="Z201" s="87" t="str">
        <f t="shared" si="6"/>
        <v/>
      </c>
      <c r="AA201" s="104"/>
      <c r="AB201" s="88" t="str">
        <f t="shared" si="7"/>
        <v/>
      </c>
      <c r="AC201" s="104"/>
      <c r="AD201" s="88" t="str">
        <f t="shared" si="8"/>
        <v/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</row>
    <row r="202" spans="1:55" ht="15.75" customHeight="1">
      <c r="A202" s="187" t="s">
        <v>58</v>
      </c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9"/>
      <c r="N202" s="103"/>
      <c r="O202" s="104"/>
      <c r="P202" s="104"/>
      <c r="Q202" s="104"/>
      <c r="R202" s="104"/>
      <c r="S202" s="104"/>
      <c r="T202" s="87" t="str">
        <f t="shared" si="4"/>
        <v/>
      </c>
      <c r="U202" s="104"/>
      <c r="V202" s="104"/>
      <c r="W202" s="87" t="str">
        <f t="shared" si="5"/>
        <v/>
      </c>
      <c r="X202" s="104"/>
      <c r="Y202" s="104"/>
      <c r="Z202" s="87" t="str">
        <f t="shared" si="6"/>
        <v/>
      </c>
      <c r="AA202" s="104"/>
      <c r="AB202" s="88" t="str">
        <f t="shared" si="7"/>
        <v/>
      </c>
      <c r="AC202" s="104"/>
      <c r="AD202" s="88" t="str">
        <f t="shared" si="8"/>
        <v/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</row>
    <row r="203" spans="1:55" ht="15.75" customHeight="1">
      <c r="A203" s="187" t="s">
        <v>181</v>
      </c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9"/>
      <c r="N203" s="103"/>
      <c r="O203" s="104"/>
      <c r="P203" s="104"/>
      <c r="Q203" s="104"/>
      <c r="R203" s="104"/>
      <c r="S203" s="104"/>
      <c r="T203" s="87" t="str">
        <f t="shared" si="4"/>
        <v/>
      </c>
      <c r="U203" s="104"/>
      <c r="V203" s="104"/>
      <c r="W203" s="87" t="str">
        <f t="shared" si="5"/>
        <v/>
      </c>
      <c r="X203" s="104"/>
      <c r="Y203" s="104"/>
      <c r="Z203" s="87" t="str">
        <f t="shared" si="6"/>
        <v/>
      </c>
      <c r="AA203" s="104"/>
      <c r="AB203" s="88" t="str">
        <f t="shared" si="7"/>
        <v/>
      </c>
      <c r="AC203" s="104"/>
      <c r="AD203" s="88" t="str">
        <f t="shared" si="8"/>
        <v/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</row>
    <row r="204" spans="1:55" ht="15.75" customHeight="1">
      <c r="A204" s="187" t="s">
        <v>182</v>
      </c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9"/>
      <c r="N204" s="103"/>
      <c r="O204" s="104"/>
      <c r="P204" s="104"/>
      <c r="Q204" s="104"/>
      <c r="R204" s="104"/>
      <c r="S204" s="104"/>
      <c r="T204" s="87" t="str">
        <f t="shared" si="4"/>
        <v/>
      </c>
      <c r="U204" s="104"/>
      <c r="V204" s="104"/>
      <c r="W204" s="87" t="str">
        <f t="shared" si="5"/>
        <v/>
      </c>
      <c r="X204" s="104"/>
      <c r="Y204" s="104"/>
      <c r="Z204" s="87" t="str">
        <f t="shared" si="6"/>
        <v/>
      </c>
      <c r="AA204" s="104"/>
      <c r="AB204" s="88" t="str">
        <f t="shared" si="7"/>
        <v/>
      </c>
      <c r="AC204" s="104"/>
      <c r="AD204" s="88" t="str">
        <f t="shared" si="8"/>
        <v/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</row>
    <row r="205" spans="1:55" ht="15.75" customHeight="1">
      <c r="A205" s="187" t="s">
        <v>183</v>
      </c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9"/>
      <c r="N205" s="103"/>
      <c r="O205" s="104"/>
      <c r="P205" s="104"/>
      <c r="Q205" s="104"/>
      <c r="R205" s="104"/>
      <c r="S205" s="104"/>
      <c r="T205" s="87" t="str">
        <f t="shared" si="4"/>
        <v/>
      </c>
      <c r="U205" s="104"/>
      <c r="V205" s="104"/>
      <c r="W205" s="87" t="str">
        <f t="shared" si="5"/>
        <v/>
      </c>
      <c r="X205" s="104"/>
      <c r="Y205" s="104"/>
      <c r="Z205" s="87" t="str">
        <f t="shared" si="6"/>
        <v/>
      </c>
      <c r="AA205" s="104"/>
      <c r="AB205" s="88" t="str">
        <f t="shared" si="7"/>
        <v/>
      </c>
      <c r="AC205" s="104"/>
      <c r="AD205" s="88" t="str">
        <f t="shared" si="8"/>
        <v/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</row>
    <row r="206" spans="1:55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10"/>
      <c r="AF206" s="11"/>
      <c r="AG206" s="11"/>
      <c r="AH206" s="11"/>
      <c r="AI206" s="11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</row>
    <row r="207" spans="1:55" ht="15.75" customHeight="1">
      <c r="A207" s="45" t="s">
        <v>184</v>
      </c>
      <c r="B207" s="184" t="s">
        <v>185</v>
      </c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9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</row>
    <row r="208" spans="1:55" ht="15.75" customHeight="1">
      <c r="A208" s="271" t="s">
        <v>49</v>
      </c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210" t="s">
        <v>186</v>
      </c>
      <c r="O208" s="148"/>
      <c r="P208" s="149"/>
      <c r="Q208" s="210" t="s">
        <v>187</v>
      </c>
      <c r="R208" s="148"/>
      <c r="S208" s="149"/>
      <c r="T208" s="270" t="s">
        <v>165</v>
      </c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9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</row>
    <row r="209" spans="1:55" ht="47.25" customHeight="1">
      <c r="A209" s="150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0"/>
      <c r="O209" s="151"/>
      <c r="P209" s="152"/>
      <c r="Q209" s="150"/>
      <c r="R209" s="151"/>
      <c r="S209" s="152"/>
      <c r="T209" s="270" t="s">
        <v>188</v>
      </c>
      <c r="U209" s="128"/>
      <c r="V209" s="128"/>
      <c r="W209" s="129"/>
      <c r="X209" s="270" t="s">
        <v>169</v>
      </c>
      <c r="Y209" s="128"/>
      <c r="Z209" s="128"/>
      <c r="AA209" s="128"/>
      <c r="AB209" s="270" t="s">
        <v>171</v>
      </c>
      <c r="AC209" s="128"/>
      <c r="AD209" s="129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</row>
    <row r="210" spans="1:55" ht="15.75" customHeight="1">
      <c r="A210" s="187" t="s">
        <v>189</v>
      </c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9"/>
      <c r="N210" s="272">
        <v>0</v>
      </c>
      <c r="O210" s="273"/>
      <c r="P210" s="273"/>
      <c r="Q210" s="274">
        <v>0</v>
      </c>
      <c r="R210" s="139"/>
      <c r="S210" s="140"/>
      <c r="T210" s="275"/>
      <c r="U210" s="139"/>
      <c r="V210" s="139"/>
      <c r="W210" s="140"/>
      <c r="X210" s="279"/>
      <c r="Y210" s="139"/>
      <c r="Z210" s="139"/>
      <c r="AA210" s="140"/>
      <c r="AB210" s="280"/>
      <c r="AC210" s="139"/>
      <c r="AD210" s="140"/>
      <c r="AE210" s="46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</row>
    <row r="211" spans="1:55" ht="15.75" customHeight="1">
      <c r="A211" s="187" t="s">
        <v>190</v>
      </c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9"/>
      <c r="N211" s="272">
        <v>0</v>
      </c>
      <c r="O211" s="273"/>
      <c r="P211" s="273"/>
      <c r="Q211" s="274">
        <v>0</v>
      </c>
      <c r="R211" s="139"/>
      <c r="S211" s="140"/>
      <c r="T211" s="275"/>
      <c r="U211" s="139"/>
      <c r="V211" s="139"/>
      <c r="W211" s="140"/>
      <c r="X211" s="279"/>
      <c r="Y211" s="139"/>
      <c r="Z211" s="139"/>
      <c r="AA211" s="140"/>
      <c r="AB211" s="280"/>
      <c r="AC211" s="139"/>
      <c r="AD211" s="140"/>
      <c r="AE211" s="47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</row>
    <row r="212" spans="1:55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48"/>
      <c r="AF212" s="11"/>
      <c r="AG212" s="11"/>
      <c r="AH212" s="11"/>
      <c r="AI212" s="11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</row>
    <row r="213" spans="1:55" ht="33.75" customHeight="1">
      <c r="A213" s="45" t="s">
        <v>191</v>
      </c>
      <c r="B213" s="184" t="s">
        <v>192</v>
      </c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9"/>
      <c r="AE213" s="47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</row>
    <row r="214" spans="1:55" ht="15.75" customHeight="1">
      <c r="A214" s="271" t="s">
        <v>193</v>
      </c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9"/>
      <c r="N214" s="210" t="s">
        <v>194</v>
      </c>
      <c r="O214" s="148"/>
      <c r="P214" s="149"/>
      <c r="Q214" s="210" t="s">
        <v>168</v>
      </c>
      <c r="R214" s="148"/>
      <c r="S214" s="149"/>
      <c r="T214" s="270" t="s">
        <v>64</v>
      </c>
      <c r="U214" s="128"/>
      <c r="V214" s="128"/>
      <c r="W214" s="128"/>
      <c r="X214" s="128"/>
      <c r="Y214" s="128"/>
      <c r="Z214" s="128"/>
      <c r="AA214" s="129"/>
      <c r="AB214" s="210" t="s">
        <v>195</v>
      </c>
      <c r="AC214" s="148"/>
      <c r="AD214" s="149"/>
      <c r="AE214" s="47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</row>
    <row r="215" spans="1:55" ht="42.75" customHeight="1">
      <c r="A215" s="150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2"/>
      <c r="N215" s="150"/>
      <c r="O215" s="151"/>
      <c r="P215" s="152"/>
      <c r="Q215" s="180"/>
      <c r="R215" s="165"/>
      <c r="S215" s="164"/>
      <c r="T215" s="270" t="s">
        <v>196</v>
      </c>
      <c r="U215" s="128"/>
      <c r="V215" s="128"/>
      <c r="W215" s="129"/>
      <c r="X215" s="270" t="s">
        <v>197</v>
      </c>
      <c r="Y215" s="128"/>
      <c r="Z215" s="128"/>
      <c r="AA215" s="129"/>
      <c r="AB215" s="150"/>
      <c r="AC215" s="151"/>
      <c r="AD215" s="152"/>
      <c r="AE215" s="46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</row>
    <row r="216" spans="1:55" ht="15.75" customHeight="1">
      <c r="A216" s="281" t="s">
        <v>92</v>
      </c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9"/>
      <c r="N216" s="270">
        <v>2</v>
      </c>
      <c r="O216" s="128"/>
      <c r="P216" s="129"/>
      <c r="Q216" s="150"/>
      <c r="R216" s="151"/>
      <c r="S216" s="152"/>
      <c r="T216" s="270">
        <v>3</v>
      </c>
      <c r="U216" s="128"/>
      <c r="V216" s="128"/>
      <c r="W216" s="129"/>
      <c r="X216" s="270">
        <v>4</v>
      </c>
      <c r="Y216" s="128"/>
      <c r="Z216" s="128"/>
      <c r="AA216" s="129"/>
      <c r="AB216" s="270">
        <v>5</v>
      </c>
      <c r="AC216" s="128"/>
      <c r="AD216" s="129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</row>
    <row r="217" spans="1:55" ht="15.75" customHeight="1">
      <c r="A217" s="187" t="s">
        <v>198</v>
      </c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9"/>
      <c r="N217" s="185"/>
      <c r="O217" s="139"/>
      <c r="P217" s="140"/>
      <c r="Q217" s="269" t="str">
        <f>IF(ISERR(N217/$AD$188),"",(N217/$AD$188))</f>
        <v/>
      </c>
      <c r="R217" s="128"/>
      <c r="S217" s="129"/>
      <c r="T217" s="185"/>
      <c r="U217" s="139"/>
      <c r="V217" s="139"/>
      <c r="W217" s="140"/>
      <c r="X217" s="185"/>
      <c r="Y217" s="139"/>
      <c r="Z217" s="139"/>
      <c r="AA217" s="140"/>
      <c r="AB217" s="185"/>
      <c r="AC217" s="139"/>
      <c r="AD217" s="140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</row>
    <row r="218" spans="1:55" ht="15.75" customHeight="1">
      <c r="A218" s="187" t="s">
        <v>199</v>
      </c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9"/>
      <c r="N218" s="185">
        <v>12</v>
      </c>
      <c r="O218" s="139"/>
      <c r="P218" s="140"/>
      <c r="Q218" s="269">
        <f>IF(ISERR(N218/$AD$189),"",(N218/$AD$189))</f>
        <v>1.7142857142857142</v>
      </c>
      <c r="R218" s="128"/>
      <c r="S218" s="129"/>
      <c r="T218" s="185">
        <v>11</v>
      </c>
      <c r="U218" s="139"/>
      <c r="V218" s="139"/>
      <c r="W218" s="140"/>
      <c r="X218" s="185">
        <v>1</v>
      </c>
      <c r="Y218" s="139"/>
      <c r="Z218" s="139"/>
      <c r="AA218" s="140"/>
      <c r="AB218" s="185">
        <v>12</v>
      </c>
      <c r="AC218" s="139"/>
      <c r="AD218" s="140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</row>
    <row r="219" spans="1:55" ht="15.75" customHeight="1">
      <c r="A219" s="276" t="s">
        <v>28</v>
      </c>
      <c r="B219" s="277" t="s">
        <v>200</v>
      </c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9"/>
      <c r="N219" s="185">
        <v>2</v>
      </c>
      <c r="O219" s="139"/>
      <c r="P219" s="140"/>
      <c r="Q219" s="269">
        <f t="shared" ref="Q219:Q225" si="9">IF(ISERR(N219/$N$218),"",(N219/$N$218))</f>
        <v>0.16666666666666666</v>
      </c>
      <c r="R219" s="128"/>
      <c r="S219" s="129"/>
      <c r="T219" s="185">
        <v>2</v>
      </c>
      <c r="U219" s="139"/>
      <c r="V219" s="139"/>
      <c r="W219" s="140"/>
      <c r="X219" s="185"/>
      <c r="Y219" s="139"/>
      <c r="Z219" s="139"/>
      <c r="AA219" s="140"/>
      <c r="AB219" s="185">
        <v>2</v>
      </c>
      <c r="AC219" s="139"/>
      <c r="AD219" s="140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</row>
    <row r="220" spans="1:55" ht="15.75" customHeight="1">
      <c r="A220" s="180"/>
      <c r="B220" s="268" t="s">
        <v>201</v>
      </c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9"/>
      <c r="N220" s="185">
        <v>9</v>
      </c>
      <c r="O220" s="139"/>
      <c r="P220" s="140"/>
      <c r="Q220" s="269">
        <f t="shared" si="9"/>
        <v>0.75</v>
      </c>
      <c r="R220" s="128"/>
      <c r="S220" s="129"/>
      <c r="T220" s="185">
        <v>8</v>
      </c>
      <c r="U220" s="139"/>
      <c r="V220" s="139"/>
      <c r="W220" s="140"/>
      <c r="X220" s="185">
        <v>1</v>
      </c>
      <c r="Y220" s="139"/>
      <c r="Z220" s="139"/>
      <c r="AA220" s="140"/>
      <c r="AB220" s="185">
        <v>9</v>
      </c>
      <c r="AC220" s="139"/>
      <c r="AD220" s="140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</row>
    <row r="221" spans="1:55" ht="15.75" customHeight="1">
      <c r="A221" s="180"/>
      <c r="B221" s="268" t="s">
        <v>202</v>
      </c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9"/>
      <c r="N221" s="185"/>
      <c r="O221" s="139"/>
      <c r="P221" s="140"/>
      <c r="Q221" s="269">
        <f t="shared" si="9"/>
        <v>0</v>
      </c>
      <c r="R221" s="128"/>
      <c r="S221" s="129"/>
      <c r="T221" s="185"/>
      <c r="U221" s="139"/>
      <c r="V221" s="139"/>
      <c r="W221" s="140"/>
      <c r="X221" s="185"/>
      <c r="Y221" s="139"/>
      <c r="Z221" s="139"/>
      <c r="AA221" s="140"/>
      <c r="AB221" s="185"/>
      <c r="AC221" s="139"/>
      <c r="AD221" s="140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</row>
    <row r="222" spans="1:55" ht="15.75" customHeight="1">
      <c r="A222" s="180"/>
      <c r="B222" s="268" t="s">
        <v>203</v>
      </c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9"/>
      <c r="N222" s="185">
        <v>1</v>
      </c>
      <c r="O222" s="139"/>
      <c r="P222" s="140"/>
      <c r="Q222" s="269">
        <f t="shared" si="9"/>
        <v>8.3333333333333329E-2</v>
      </c>
      <c r="R222" s="128"/>
      <c r="S222" s="129"/>
      <c r="T222" s="185">
        <v>1</v>
      </c>
      <c r="U222" s="139"/>
      <c r="V222" s="139"/>
      <c r="W222" s="140"/>
      <c r="X222" s="185"/>
      <c r="Y222" s="139"/>
      <c r="Z222" s="139"/>
      <c r="AA222" s="140"/>
      <c r="AB222" s="185">
        <v>1</v>
      </c>
      <c r="AC222" s="139"/>
      <c r="AD222" s="140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</row>
    <row r="223" spans="1:55" ht="15.75" customHeight="1">
      <c r="A223" s="180"/>
      <c r="B223" s="268" t="s">
        <v>204</v>
      </c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9"/>
      <c r="N223" s="185"/>
      <c r="O223" s="139"/>
      <c r="P223" s="140"/>
      <c r="Q223" s="269">
        <f t="shared" si="9"/>
        <v>0</v>
      </c>
      <c r="R223" s="128"/>
      <c r="S223" s="129"/>
      <c r="T223" s="185"/>
      <c r="U223" s="139"/>
      <c r="V223" s="139"/>
      <c r="W223" s="140"/>
      <c r="X223" s="185"/>
      <c r="Y223" s="139"/>
      <c r="Z223" s="139"/>
      <c r="AA223" s="140"/>
      <c r="AB223" s="185"/>
      <c r="AC223" s="139"/>
      <c r="AD223" s="140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</row>
    <row r="224" spans="1:55" ht="15.75" customHeight="1">
      <c r="A224" s="180"/>
      <c r="B224" s="268" t="s">
        <v>205</v>
      </c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9"/>
      <c r="N224" s="185" t="str">
        <f t="shared" ref="N224:N225" si="10">IF(ISERR(P224/$AD$232),"",(P224/$AD$232))</f>
        <v/>
      </c>
      <c r="O224" s="139"/>
      <c r="P224" s="140"/>
      <c r="Q224" s="269" t="str">
        <f t="shared" si="9"/>
        <v/>
      </c>
      <c r="R224" s="128"/>
      <c r="S224" s="129"/>
      <c r="T224" s="185"/>
      <c r="U224" s="139"/>
      <c r="V224" s="139"/>
      <c r="W224" s="140"/>
      <c r="X224" s="185"/>
      <c r="Y224" s="139"/>
      <c r="Z224" s="139"/>
      <c r="AA224" s="140"/>
      <c r="AB224" s="185"/>
      <c r="AC224" s="139"/>
      <c r="AD224" s="140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</row>
    <row r="225" spans="1:55" ht="15.75" customHeight="1">
      <c r="A225" s="150"/>
      <c r="B225" s="268" t="s">
        <v>206</v>
      </c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9"/>
      <c r="N225" s="185" t="str">
        <f t="shared" si="10"/>
        <v/>
      </c>
      <c r="O225" s="139"/>
      <c r="P225" s="140"/>
      <c r="Q225" s="269" t="str">
        <f t="shared" si="9"/>
        <v/>
      </c>
      <c r="R225" s="128"/>
      <c r="S225" s="129"/>
      <c r="T225" s="185"/>
      <c r="U225" s="139"/>
      <c r="V225" s="139"/>
      <c r="W225" s="140"/>
      <c r="X225" s="185"/>
      <c r="Y225" s="139"/>
      <c r="Z225" s="139"/>
      <c r="AA225" s="140"/>
      <c r="AB225" s="185"/>
      <c r="AC225" s="139"/>
      <c r="AD225" s="140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</row>
    <row r="226" spans="1:55" ht="15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10"/>
      <c r="AF226" s="11"/>
      <c r="AG226" s="11"/>
      <c r="AH226" s="11"/>
      <c r="AI226" s="11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</row>
    <row r="227" spans="1:55" ht="15.75" customHeight="1">
      <c r="A227" s="25" t="s">
        <v>207</v>
      </c>
      <c r="B227" s="229" t="s">
        <v>208</v>
      </c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9"/>
      <c r="AE227" s="10"/>
      <c r="AF227" s="11"/>
      <c r="AG227" s="11"/>
      <c r="AH227" s="11"/>
      <c r="AI227" s="11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</row>
    <row r="228" spans="1:55" ht="15.75" customHeight="1">
      <c r="A228" s="235" t="s">
        <v>209</v>
      </c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9"/>
      <c r="AD228" s="99" t="s">
        <v>455</v>
      </c>
      <c r="AE228" s="21"/>
      <c r="AF228" s="11"/>
      <c r="AG228" s="11"/>
      <c r="AH228" s="11"/>
      <c r="AI228" s="11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</row>
    <row r="229" spans="1:55" ht="15.75" customHeight="1">
      <c r="A229" s="241" t="s">
        <v>210</v>
      </c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9"/>
      <c r="AD229" s="99" t="s">
        <v>455</v>
      </c>
      <c r="AE229" s="10"/>
      <c r="AF229" s="11"/>
      <c r="AG229" s="11"/>
      <c r="AH229" s="11"/>
      <c r="AI229" s="11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</row>
    <row r="230" spans="1:55" ht="15.75" customHeight="1">
      <c r="A230" s="235" t="s">
        <v>211</v>
      </c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9"/>
      <c r="AD230" s="99" t="s">
        <v>455</v>
      </c>
      <c r="AE230" s="10"/>
      <c r="AF230" s="11"/>
      <c r="AG230" s="11"/>
      <c r="AH230" s="11"/>
      <c r="AI230" s="11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</row>
    <row r="231" spans="1:55" ht="15.75" customHeight="1">
      <c r="A231" s="235" t="s">
        <v>212</v>
      </c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9"/>
      <c r="AD231" s="99" t="s">
        <v>455</v>
      </c>
      <c r="AE231" s="10"/>
      <c r="AF231" s="11"/>
      <c r="AG231" s="11"/>
      <c r="AH231" s="11"/>
      <c r="AI231" s="11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</row>
    <row r="232" spans="1:55" ht="15.75" customHeight="1">
      <c r="A232" s="235" t="s">
        <v>213</v>
      </c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9"/>
      <c r="AD232" s="99" t="s">
        <v>455</v>
      </c>
      <c r="AE232" s="10"/>
      <c r="AF232" s="11"/>
      <c r="AG232" s="11"/>
      <c r="AH232" s="11"/>
      <c r="AI232" s="11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</row>
    <row r="233" spans="1:55" ht="15.75" customHeight="1">
      <c r="A233" s="49" t="s">
        <v>43</v>
      </c>
      <c r="B233" s="168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40"/>
      <c r="AE233" s="10"/>
      <c r="AF233" s="11"/>
      <c r="AG233" s="11"/>
      <c r="AH233" s="11"/>
      <c r="AI233" s="11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</row>
    <row r="234" spans="1:55" ht="15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10"/>
      <c r="AF234" s="11"/>
      <c r="AG234" s="11"/>
      <c r="AH234" s="11"/>
      <c r="AI234" s="11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</row>
    <row r="235" spans="1:55" ht="31.5" customHeight="1">
      <c r="A235" s="25" t="s">
        <v>214</v>
      </c>
      <c r="B235" s="229" t="s">
        <v>215</v>
      </c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9"/>
      <c r="AE235" s="10"/>
      <c r="AF235" s="11"/>
      <c r="AG235" s="11"/>
      <c r="AH235" s="11"/>
      <c r="AI235" s="11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</row>
    <row r="236" spans="1:55" ht="15.75" customHeight="1">
      <c r="A236" s="235" t="s">
        <v>216</v>
      </c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9"/>
      <c r="AD236" s="105">
        <v>4</v>
      </c>
      <c r="AE236" s="10"/>
      <c r="AF236" s="11"/>
      <c r="AG236" s="11"/>
      <c r="AH236" s="11"/>
      <c r="AI236" s="11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</row>
    <row r="237" spans="1:55" ht="15.75" customHeight="1">
      <c r="A237" s="241" t="s">
        <v>217</v>
      </c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9"/>
      <c r="AD237" s="105">
        <v>3</v>
      </c>
      <c r="AE237" s="10"/>
      <c r="AF237" s="11"/>
      <c r="AG237" s="11"/>
      <c r="AH237" s="11"/>
      <c r="AI237" s="11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</row>
    <row r="238" spans="1:55" ht="15.75" customHeight="1">
      <c r="A238" s="235" t="s">
        <v>218</v>
      </c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9"/>
      <c r="AD238" s="105">
        <v>1</v>
      </c>
      <c r="AE238" s="10"/>
      <c r="AF238" s="11"/>
      <c r="AG238" s="11"/>
      <c r="AH238" s="11"/>
      <c r="AI238" s="11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</row>
    <row r="239" spans="1:55" ht="15.75" customHeight="1">
      <c r="A239" s="235" t="s">
        <v>219</v>
      </c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9"/>
      <c r="AD239" s="105">
        <v>2</v>
      </c>
      <c r="AE239" s="10"/>
      <c r="AF239" s="11"/>
      <c r="AG239" s="11"/>
      <c r="AH239" s="11"/>
      <c r="AI239" s="11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</row>
    <row r="240" spans="1:55" ht="15.75" customHeight="1">
      <c r="A240" s="235" t="s">
        <v>220</v>
      </c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9"/>
      <c r="AD240" s="105"/>
      <c r="AE240" s="10"/>
      <c r="AF240" s="11"/>
      <c r="AG240" s="11"/>
      <c r="AH240" s="11"/>
      <c r="AI240" s="11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</row>
    <row r="241" spans="1:55" ht="15.75" customHeight="1">
      <c r="A241" s="49" t="s">
        <v>43</v>
      </c>
      <c r="B241" s="168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40"/>
      <c r="AE241" s="10"/>
      <c r="AF241" s="11"/>
      <c r="AG241" s="11"/>
      <c r="AH241" s="11"/>
      <c r="AI241" s="11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</row>
    <row r="242" spans="1:55" ht="15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10"/>
      <c r="AF242" s="11"/>
      <c r="AG242" s="11"/>
      <c r="AH242" s="11"/>
      <c r="AI242" s="11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</row>
    <row r="243" spans="1:55" ht="15.75" customHeight="1">
      <c r="A243" s="142" t="s">
        <v>221</v>
      </c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9"/>
      <c r="AE243" s="10"/>
      <c r="AF243" s="11"/>
      <c r="AG243" s="11"/>
      <c r="AH243" s="11"/>
      <c r="AI243" s="11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</row>
    <row r="244" spans="1:55" ht="28.5" customHeight="1">
      <c r="A244" s="169" t="s">
        <v>222</v>
      </c>
      <c r="B244" s="170" t="s">
        <v>223</v>
      </c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9"/>
      <c r="W244" s="166" t="s">
        <v>224</v>
      </c>
      <c r="X244" s="166" t="s">
        <v>225</v>
      </c>
      <c r="Y244" s="166" t="s">
        <v>226</v>
      </c>
      <c r="Z244" s="166" t="s">
        <v>227</v>
      </c>
      <c r="AA244" s="153" t="s">
        <v>228</v>
      </c>
      <c r="AB244" s="128"/>
      <c r="AC244" s="128"/>
      <c r="AD244" s="129"/>
      <c r="AE244" s="10"/>
      <c r="AF244" s="11"/>
      <c r="AG244" s="11"/>
      <c r="AH244" s="11"/>
      <c r="AI244" s="11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</row>
    <row r="245" spans="1:55" ht="157.5" customHeight="1">
      <c r="A245" s="132"/>
      <c r="B245" s="150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2"/>
      <c r="W245" s="132"/>
      <c r="X245" s="132"/>
      <c r="Y245" s="132"/>
      <c r="Z245" s="132"/>
      <c r="AA245" s="50" t="s">
        <v>229</v>
      </c>
      <c r="AB245" s="167" t="s">
        <v>230</v>
      </c>
      <c r="AC245" s="129"/>
      <c r="AD245" s="51" t="s">
        <v>231</v>
      </c>
      <c r="AE245" s="10"/>
      <c r="AF245" s="11"/>
      <c r="AG245" s="11"/>
      <c r="AH245" s="11"/>
      <c r="AI245" s="11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</row>
    <row r="246" spans="1:55" ht="15.75" customHeight="1">
      <c r="A246" s="171" t="s">
        <v>232</v>
      </c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9"/>
      <c r="W246" s="102">
        <v>19</v>
      </c>
      <c r="X246" s="102">
        <v>19</v>
      </c>
      <c r="Y246" s="102">
        <v>8</v>
      </c>
      <c r="Z246" s="102">
        <v>0</v>
      </c>
      <c r="AA246" s="102">
        <v>19</v>
      </c>
      <c r="AB246" s="172">
        <v>0</v>
      </c>
      <c r="AC246" s="140"/>
      <c r="AD246" s="102">
        <v>0</v>
      </c>
      <c r="AE246" s="10"/>
      <c r="AF246" s="11"/>
      <c r="AG246" s="11"/>
      <c r="AH246" s="11"/>
      <c r="AI246" s="11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</row>
    <row r="247" spans="1:55" ht="15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10"/>
      <c r="AF247" s="11"/>
      <c r="AG247" s="11"/>
      <c r="AH247" s="11"/>
      <c r="AI247" s="11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</row>
    <row r="248" spans="1:55" ht="15.75" customHeight="1">
      <c r="A248" s="45" t="s">
        <v>233</v>
      </c>
      <c r="B248" s="173" t="s">
        <v>234</v>
      </c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9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</row>
    <row r="249" spans="1:55" ht="15.75" customHeight="1">
      <c r="A249" s="159" t="s">
        <v>235</v>
      </c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2"/>
      <c r="AD249" s="106" t="s">
        <v>455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</row>
    <row r="250" spans="1:55" ht="15.75" customHeight="1">
      <c r="A250" s="159" t="s">
        <v>236</v>
      </c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2"/>
      <c r="AD250" s="106" t="s">
        <v>455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</row>
    <row r="251" spans="1:55" ht="15.75" customHeight="1">
      <c r="A251" s="174" t="s">
        <v>237</v>
      </c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2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</row>
    <row r="252" spans="1:55" ht="15.75" customHeight="1">
      <c r="A252" s="175" t="s">
        <v>460</v>
      </c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  <c r="AA252" s="176"/>
      <c r="AB252" s="176"/>
      <c r="AC252" s="176"/>
      <c r="AD252" s="177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</row>
    <row r="253" spans="1:55" ht="15.75" customHeight="1">
      <c r="A253" s="159" t="s">
        <v>238</v>
      </c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2"/>
      <c r="AD253" s="107" t="s">
        <v>455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</row>
    <row r="254" spans="1:55" ht="15.75" customHeight="1">
      <c r="A254" s="159" t="s">
        <v>239</v>
      </c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2"/>
      <c r="AD254" s="107" t="s">
        <v>455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</row>
    <row r="255" spans="1:55" ht="15.75" customHeight="1">
      <c r="A255" s="127" t="s">
        <v>240</v>
      </c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9"/>
      <c r="AD255" s="108" t="s">
        <v>455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</row>
    <row r="256" spans="1:55" ht="15.75" customHeight="1">
      <c r="A256" s="127" t="s">
        <v>241</v>
      </c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9"/>
      <c r="AD256" s="108" t="s">
        <v>455</v>
      </c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</row>
    <row r="257" spans="1:55" ht="44.25" customHeight="1">
      <c r="A257" s="154" t="s">
        <v>242</v>
      </c>
      <c r="B257" s="160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9"/>
      <c r="W257" s="156" t="s">
        <v>243</v>
      </c>
      <c r="X257" s="129"/>
      <c r="Y257" s="156" t="s">
        <v>244</v>
      </c>
      <c r="Z257" s="129"/>
      <c r="AA257" s="156" t="s">
        <v>245</v>
      </c>
      <c r="AB257" s="129"/>
      <c r="AC257" s="156" t="s">
        <v>246</v>
      </c>
      <c r="AD257" s="129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</row>
    <row r="258" spans="1:55" ht="15.75" customHeight="1">
      <c r="A258" s="155"/>
      <c r="B258" s="156" t="s">
        <v>200</v>
      </c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9"/>
      <c r="W258" s="157" t="s">
        <v>455</v>
      </c>
      <c r="X258" s="126"/>
      <c r="Y258" s="158">
        <v>2</v>
      </c>
      <c r="Z258" s="126"/>
      <c r="AA258" s="158">
        <v>2</v>
      </c>
      <c r="AB258" s="126"/>
      <c r="AC258" s="158"/>
      <c r="AD258" s="126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</row>
    <row r="259" spans="1:55" ht="15.75" customHeight="1">
      <c r="A259" s="155"/>
      <c r="B259" s="156" t="s">
        <v>247</v>
      </c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9"/>
      <c r="W259" s="157" t="s">
        <v>455</v>
      </c>
      <c r="X259" s="126"/>
      <c r="Y259" s="158">
        <v>1</v>
      </c>
      <c r="Z259" s="126"/>
      <c r="AA259" s="158"/>
      <c r="AB259" s="126"/>
      <c r="AC259" s="158"/>
      <c r="AD259" s="126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</row>
    <row r="260" spans="1:55" ht="15.75" customHeight="1">
      <c r="A260" s="155"/>
      <c r="B260" s="156" t="s">
        <v>248</v>
      </c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9"/>
      <c r="W260" s="157" t="s">
        <v>455</v>
      </c>
      <c r="X260" s="126"/>
      <c r="Y260" s="158">
        <v>1</v>
      </c>
      <c r="Z260" s="126"/>
      <c r="AA260" s="158">
        <v>1</v>
      </c>
      <c r="AB260" s="126"/>
      <c r="AC260" s="158"/>
      <c r="AD260" s="126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</row>
    <row r="261" spans="1:55" ht="15.75" customHeight="1">
      <c r="A261" s="155"/>
      <c r="B261" s="156" t="s">
        <v>201</v>
      </c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9"/>
      <c r="W261" s="157" t="s">
        <v>455</v>
      </c>
      <c r="X261" s="126"/>
      <c r="Y261" s="158">
        <v>4</v>
      </c>
      <c r="Z261" s="126"/>
      <c r="AA261" s="158">
        <v>4</v>
      </c>
      <c r="AB261" s="126"/>
      <c r="AC261" s="158"/>
      <c r="AD261" s="126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</row>
    <row r="262" spans="1:55" ht="15.75" customHeight="1">
      <c r="A262" s="155"/>
      <c r="B262" s="156" t="s">
        <v>202</v>
      </c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9"/>
      <c r="W262" s="157" t="s">
        <v>455</v>
      </c>
      <c r="X262" s="126"/>
      <c r="Y262" s="158">
        <v>1</v>
      </c>
      <c r="Z262" s="126"/>
      <c r="AA262" s="158"/>
      <c r="AB262" s="126"/>
      <c r="AC262" s="158"/>
      <c r="AD262" s="126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</row>
    <row r="263" spans="1:55" ht="15.75" customHeight="1">
      <c r="A263" s="155"/>
      <c r="B263" s="156" t="s">
        <v>249</v>
      </c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9"/>
      <c r="W263" s="157"/>
      <c r="X263" s="126"/>
      <c r="Y263" s="158"/>
      <c r="Z263" s="126"/>
      <c r="AA263" s="158"/>
      <c r="AB263" s="126"/>
      <c r="AC263" s="158"/>
      <c r="AD263" s="126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</row>
    <row r="264" spans="1:55" ht="15.75" customHeight="1">
      <c r="A264" s="132"/>
      <c r="B264" s="156" t="s">
        <v>43</v>
      </c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9"/>
      <c r="Q264" s="161"/>
      <c r="R264" s="162"/>
      <c r="S264" s="162"/>
      <c r="T264" s="162"/>
      <c r="U264" s="162"/>
      <c r="V264" s="126"/>
      <c r="W264" s="157"/>
      <c r="X264" s="126"/>
      <c r="Y264" s="158"/>
      <c r="Z264" s="126"/>
      <c r="AA264" s="158"/>
      <c r="AB264" s="126"/>
      <c r="AC264" s="158"/>
      <c r="AD264" s="126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</row>
    <row r="265" spans="1:55" ht="15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10"/>
      <c r="AF265" s="11"/>
      <c r="AG265" s="11"/>
      <c r="AH265" s="11"/>
      <c r="AI265" s="11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</row>
    <row r="266" spans="1:55" ht="15.75" customHeight="1">
      <c r="A266" s="25" t="s">
        <v>250</v>
      </c>
      <c r="B266" s="145" t="s">
        <v>251</v>
      </c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9"/>
      <c r="AE266" s="10"/>
      <c r="AF266" s="11"/>
      <c r="AG266" s="11"/>
      <c r="AH266" s="11"/>
      <c r="AI266" s="11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</row>
    <row r="267" spans="1:55" ht="21" customHeight="1">
      <c r="A267" s="135" t="s">
        <v>252</v>
      </c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9"/>
      <c r="AD267" s="109">
        <v>19</v>
      </c>
      <c r="AE267" s="10"/>
      <c r="AF267" s="11"/>
      <c r="AG267" s="11"/>
      <c r="AH267" s="11"/>
      <c r="AI267" s="11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</row>
    <row r="268" spans="1:55" ht="15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10"/>
      <c r="AF268" s="11"/>
      <c r="AG268" s="11"/>
      <c r="AH268" s="11"/>
      <c r="AI268" s="11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</row>
    <row r="269" spans="1:55" ht="24.75" customHeight="1">
      <c r="A269" s="146" t="s">
        <v>253</v>
      </c>
      <c r="B269" s="147" t="s">
        <v>254</v>
      </c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9"/>
      <c r="W269" s="153" t="s">
        <v>255</v>
      </c>
      <c r="X269" s="128"/>
      <c r="Y269" s="128"/>
      <c r="Z269" s="128"/>
      <c r="AA269" s="128"/>
      <c r="AB269" s="128"/>
      <c r="AC269" s="128"/>
      <c r="AD269" s="129"/>
      <c r="AE269" s="10"/>
      <c r="AF269" s="11"/>
      <c r="AG269" s="11"/>
      <c r="AH269" s="11"/>
      <c r="AI269" s="11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</row>
    <row r="270" spans="1:55" ht="146.25" customHeight="1">
      <c r="A270" s="132"/>
      <c r="B270" s="150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2"/>
      <c r="W270" s="52" t="s">
        <v>256</v>
      </c>
      <c r="X270" s="52" t="s">
        <v>257</v>
      </c>
      <c r="Y270" s="52" t="s">
        <v>258</v>
      </c>
      <c r="Z270" s="52" t="s">
        <v>259</v>
      </c>
      <c r="AA270" s="52" t="s">
        <v>260</v>
      </c>
      <c r="AB270" s="52" t="s">
        <v>261</v>
      </c>
      <c r="AC270" s="52" t="s">
        <v>262</v>
      </c>
      <c r="AD270" s="52" t="s">
        <v>263</v>
      </c>
      <c r="AE270" s="10"/>
      <c r="AF270" s="11"/>
      <c r="AG270" s="11"/>
      <c r="AH270" s="11"/>
      <c r="AI270" s="11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</row>
    <row r="271" spans="1:55" ht="15.75" customHeight="1">
      <c r="A271" s="134" t="s">
        <v>264</v>
      </c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9"/>
      <c r="W271" s="110"/>
      <c r="X271" s="110"/>
      <c r="Y271" s="110">
        <v>11</v>
      </c>
      <c r="Z271" s="110"/>
      <c r="AA271" s="110">
        <v>8</v>
      </c>
      <c r="AB271" s="110"/>
      <c r="AC271" s="110"/>
      <c r="AD271" s="111"/>
      <c r="AE271" s="10"/>
      <c r="AF271" s="11"/>
      <c r="AG271" s="11"/>
      <c r="AH271" s="11"/>
      <c r="AI271" s="11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</row>
    <row r="272" spans="1:55" ht="15.75" customHeight="1">
      <c r="A272" s="134" t="s">
        <v>265</v>
      </c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9"/>
      <c r="W272" s="110"/>
      <c r="X272" s="110"/>
      <c r="Y272" s="110">
        <v>11</v>
      </c>
      <c r="Z272" s="110"/>
      <c r="AA272" s="110">
        <v>8</v>
      </c>
      <c r="AB272" s="110"/>
      <c r="AC272" s="110"/>
      <c r="AD272" s="111"/>
      <c r="AE272" s="10"/>
      <c r="AF272" s="11"/>
      <c r="AG272" s="11"/>
      <c r="AH272" s="11"/>
      <c r="AI272" s="11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</row>
    <row r="273" spans="1:55" ht="15.75" customHeight="1">
      <c r="A273" s="134" t="s">
        <v>266</v>
      </c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9"/>
      <c r="W273" s="110"/>
      <c r="X273" s="110"/>
      <c r="Y273" s="110"/>
      <c r="Z273" s="110"/>
      <c r="AA273" s="110"/>
      <c r="AB273" s="110"/>
      <c r="AC273" s="110"/>
      <c r="AD273" s="111"/>
      <c r="AE273" s="10"/>
      <c r="AF273" s="11"/>
      <c r="AG273" s="11"/>
      <c r="AH273" s="11"/>
      <c r="AI273" s="11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</row>
    <row r="274" spans="1:55" ht="15.75" customHeight="1">
      <c r="A274" s="154" t="s">
        <v>28</v>
      </c>
      <c r="B274" s="134" t="s">
        <v>267</v>
      </c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9"/>
      <c r="W274" s="110"/>
      <c r="X274" s="110"/>
      <c r="Y274" s="110"/>
      <c r="Z274" s="110"/>
      <c r="AA274" s="110"/>
      <c r="AB274" s="110"/>
      <c r="AC274" s="110"/>
      <c r="AD274" s="111"/>
      <c r="AE274" s="10"/>
      <c r="AF274" s="11"/>
      <c r="AG274" s="11"/>
      <c r="AH274" s="11"/>
      <c r="AI274" s="11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</row>
    <row r="275" spans="1:55" ht="15.75" customHeight="1">
      <c r="A275" s="155"/>
      <c r="B275" s="134" t="s">
        <v>268</v>
      </c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9"/>
      <c r="W275" s="110"/>
      <c r="X275" s="110"/>
      <c r="Y275" s="110"/>
      <c r="Z275" s="110"/>
      <c r="AA275" s="110"/>
      <c r="AB275" s="110"/>
      <c r="AC275" s="110"/>
      <c r="AD275" s="111"/>
      <c r="AE275" s="10"/>
      <c r="AF275" s="11"/>
      <c r="AG275" s="11"/>
      <c r="AH275" s="11"/>
      <c r="AI275" s="11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</row>
    <row r="276" spans="1:55" ht="15.75" customHeight="1">
      <c r="A276" s="132"/>
      <c r="B276" s="134" t="s">
        <v>269</v>
      </c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9"/>
      <c r="W276" s="110"/>
      <c r="X276" s="110"/>
      <c r="Y276" s="110"/>
      <c r="Z276" s="110"/>
      <c r="AA276" s="110"/>
      <c r="AB276" s="110"/>
      <c r="AC276" s="110"/>
      <c r="AD276" s="111"/>
      <c r="AE276" s="10"/>
      <c r="AF276" s="11"/>
      <c r="AG276" s="11"/>
      <c r="AH276" s="11"/>
      <c r="AI276" s="11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</row>
    <row r="277" spans="1:55" ht="15.75" customHeight="1">
      <c r="A277" s="135" t="s">
        <v>270</v>
      </c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9"/>
      <c r="W277" s="110"/>
      <c r="X277" s="110"/>
      <c r="Y277" s="110"/>
      <c r="Z277" s="110"/>
      <c r="AA277" s="110">
        <v>8</v>
      </c>
      <c r="AB277" s="110"/>
      <c r="AC277" s="110"/>
      <c r="AD277" s="111"/>
      <c r="AE277" s="10"/>
      <c r="AF277" s="11"/>
      <c r="AG277" s="11"/>
      <c r="AH277" s="11"/>
      <c r="AI277" s="11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</row>
    <row r="278" spans="1:55" ht="15.75" customHeight="1">
      <c r="A278" s="135" t="s">
        <v>271</v>
      </c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9"/>
      <c r="W278" s="110"/>
      <c r="X278" s="110"/>
      <c r="Y278" s="110"/>
      <c r="Z278" s="110"/>
      <c r="AA278" s="110"/>
      <c r="AB278" s="110"/>
      <c r="AC278" s="110"/>
      <c r="AD278" s="111"/>
      <c r="AE278" s="10"/>
      <c r="AF278" s="11"/>
      <c r="AG278" s="11"/>
      <c r="AH278" s="11"/>
      <c r="AI278" s="11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</row>
    <row r="279" spans="1:55" ht="15.75" customHeight="1">
      <c r="A279" s="134" t="s">
        <v>272</v>
      </c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9"/>
      <c r="W279" s="110"/>
      <c r="X279" s="110"/>
      <c r="Y279" s="110"/>
      <c r="Z279" s="110"/>
      <c r="AA279" s="110"/>
      <c r="AB279" s="110"/>
      <c r="AC279" s="110"/>
      <c r="AD279" s="111"/>
      <c r="AE279" s="10"/>
      <c r="AF279" s="11"/>
      <c r="AG279" s="11"/>
      <c r="AH279" s="11"/>
      <c r="AI279" s="11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</row>
    <row r="280" spans="1:55" ht="15.75" customHeight="1">
      <c r="A280" s="134" t="s">
        <v>273</v>
      </c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9"/>
      <c r="W280" s="110"/>
      <c r="X280" s="110"/>
      <c r="Y280" s="110"/>
      <c r="Z280" s="110"/>
      <c r="AA280" s="110">
        <v>8</v>
      </c>
      <c r="AB280" s="110"/>
      <c r="AC280" s="110"/>
      <c r="AD280" s="111"/>
      <c r="AE280" s="10"/>
      <c r="AF280" s="11"/>
      <c r="AG280" s="11"/>
      <c r="AH280" s="11"/>
      <c r="AI280" s="11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</row>
    <row r="281" spans="1:55" ht="15.75" customHeight="1">
      <c r="A281" s="134" t="s">
        <v>274</v>
      </c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9"/>
      <c r="W281" s="110"/>
      <c r="X281" s="110"/>
      <c r="Y281" s="110"/>
      <c r="Z281" s="110"/>
      <c r="AA281" s="110"/>
      <c r="AB281" s="110"/>
      <c r="AC281" s="110"/>
      <c r="AD281" s="111"/>
      <c r="AE281" s="10"/>
      <c r="AF281" s="11"/>
      <c r="AG281" s="11"/>
      <c r="AH281" s="11"/>
      <c r="AI281" s="11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</row>
    <row r="282" spans="1:55" ht="15.75" customHeight="1">
      <c r="A282" s="134" t="s">
        <v>275</v>
      </c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9"/>
      <c r="W282" s="110"/>
      <c r="X282" s="110"/>
      <c r="Y282" s="110"/>
      <c r="Z282" s="110"/>
      <c r="AA282" s="110"/>
      <c r="AB282" s="110"/>
      <c r="AC282" s="110"/>
      <c r="AD282" s="111"/>
      <c r="AE282" s="10"/>
      <c r="AF282" s="11"/>
      <c r="AG282" s="11"/>
      <c r="AH282" s="11"/>
      <c r="AI282" s="11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</row>
    <row r="283" spans="1:55" ht="15.75" customHeight="1">
      <c r="A283" s="135" t="s">
        <v>276</v>
      </c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9"/>
      <c r="W283" s="110"/>
      <c r="X283" s="110"/>
      <c r="Y283" s="110"/>
      <c r="Z283" s="110"/>
      <c r="AA283" s="110"/>
      <c r="AB283" s="110"/>
      <c r="AC283" s="110"/>
      <c r="AD283" s="111"/>
      <c r="AE283" s="10"/>
      <c r="AF283" s="11"/>
      <c r="AG283" s="11"/>
      <c r="AH283" s="11"/>
      <c r="AI283" s="11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</row>
    <row r="284" spans="1:55" ht="15.75" customHeight="1">
      <c r="A284" s="53" t="s">
        <v>43</v>
      </c>
      <c r="B284" s="138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40"/>
      <c r="W284" s="112"/>
      <c r="X284" s="112"/>
      <c r="Y284" s="112"/>
      <c r="Z284" s="112"/>
      <c r="AA284" s="112"/>
      <c r="AB284" s="112"/>
      <c r="AC284" s="112"/>
      <c r="AD284" s="113"/>
      <c r="AE284" s="10"/>
      <c r="AF284" s="11"/>
      <c r="AG284" s="11"/>
      <c r="AH284" s="11"/>
      <c r="AI284" s="11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</row>
    <row r="285" spans="1:55" ht="15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10"/>
      <c r="AF285" s="11"/>
      <c r="AG285" s="11"/>
      <c r="AH285" s="11"/>
      <c r="AI285" s="11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</row>
    <row r="286" spans="1:55" ht="15.75" customHeight="1">
      <c r="A286" s="141" t="s">
        <v>277</v>
      </c>
      <c r="B286" s="142" t="s">
        <v>278</v>
      </c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9"/>
      <c r="AE286" s="10"/>
      <c r="AF286" s="11"/>
      <c r="AG286" s="11"/>
      <c r="AH286" s="11"/>
      <c r="AI286" s="11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</row>
    <row r="287" spans="1:55" ht="54.75" customHeight="1">
      <c r="A287" s="132"/>
      <c r="B287" s="143" t="s">
        <v>279</v>
      </c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9"/>
      <c r="Z287" s="137" t="s">
        <v>280</v>
      </c>
      <c r="AA287" s="129"/>
      <c r="AB287" s="137" t="s">
        <v>281</v>
      </c>
      <c r="AC287" s="129"/>
      <c r="AD287" s="54" t="s">
        <v>282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</row>
    <row r="288" spans="1:55" ht="15.75" customHeight="1">
      <c r="A288" s="127" t="s">
        <v>283</v>
      </c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9"/>
      <c r="Z288" s="123">
        <v>1</v>
      </c>
      <c r="AA288" s="126"/>
      <c r="AB288" s="125">
        <v>19</v>
      </c>
      <c r="AC288" s="126"/>
      <c r="AD288" s="86">
        <f t="shared" ref="AD288:AD292" si="11">IF(ISERR(AB288/Z288),"",(AB288/Z288))</f>
        <v>19</v>
      </c>
      <c r="AE288" s="5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</row>
    <row r="289" spans="1:55" ht="15.75" customHeight="1">
      <c r="A289" s="127" t="s">
        <v>284</v>
      </c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9"/>
      <c r="Z289" s="123"/>
      <c r="AA289" s="126"/>
      <c r="AB289" s="125"/>
      <c r="AC289" s="126"/>
      <c r="AD289" s="86" t="str">
        <f t="shared" si="11"/>
        <v/>
      </c>
      <c r="AE289" s="36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</row>
    <row r="290" spans="1:55" ht="15.75" customHeight="1">
      <c r="A290" s="127" t="s">
        <v>285</v>
      </c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9"/>
      <c r="Z290" s="123"/>
      <c r="AA290" s="126"/>
      <c r="AB290" s="125"/>
      <c r="AC290" s="126"/>
      <c r="AD290" s="86" t="str">
        <f t="shared" si="11"/>
        <v/>
      </c>
      <c r="AE290" s="36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</row>
    <row r="291" spans="1:55" ht="15.75" customHeight="1">
      <c r="A291" s="127" t="s">
        <v>286</v>
      </c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9"/>
      <c r="Z291" s="123"/>
      <c r="AA291" s="126"/>
      <c r="AB291" s="125"/>
      <c r="AC291" s="126"/>
      <c r="AD291" s="86" t="str">
        <f t="shared" si="11"/>
        <v/>
      </c>
      <c r="AE291" s="36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</row>
    <row r="292" spans="1:55" ht="15.75" customHeight="1">
      <c r="A292" s="127" t="s">
        <v>287</v>
      </c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9"/>
      <c r="Z292" s="123"/>
      <c r="AA292" s="126"/>
      <c r="AB292" s="125"/>
      <c r="AC292" s="126"/>
      <c r="AD292" s="86" t="str">
        <f t="shared" si="11"/>
        <v/>
      </c>
      <c r="AE292" s="36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</row>
    <row r="293" spans="1:55" ht="15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56"/>
      <c r="AF293" s="11"/>
      <c r="AG293" s="11"/>
      <c r="AH293" s="11"/>
      <c r="AI293" s="11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</row>
    <row r="294" spans="1:55" ht="18" customHeight="1">
      <c r="A294" s="131" t="s">
        <v>288</v>
      </c>
      <c r="B294" s="133" t="s">
        <v>289</v>
      </c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129"/>
      <c r="AE294" s="56"/>
      <c r="AF294" s="11"/>
      <c r="AG294" s="11"/>
      <c r="AH294" s="11"/>
      <c r="AI294" s="11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</row>
    <row r="295" spans="1:55" ht="64.5" customHeight="1">
      <c r="A295" s="132"/>
      <c r="B295" s="144" t="s">
        <v>290</v>
      </c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37" t="s">
        <v>280</v>
      </c>
      <c r="AA295" s="129"/>
      <c r="AB295" s="137" t="s">
        <v>291</v>
      </c>
      <c r="AC295" s="129"/>
      <c r="AD295" s="54" t="s">
        <v>292</v>
      </c>
      <c r="AE295" s="56"/>
      <c r="AF295" s="11"/>
      <c r="AG295" s="11"/>
      <c r="AH295" s="11"/>
      <c r="AI295" s="11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</row>
    <row r="296" spans="1:55" ht="15.75" customHeight="1">
      <c r="A296" s="127" t="s">
        <v>293</v>
      </c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9"/>
      <c r="Z296" s="123">
        <v>1</v>
      </c>
      <c r="AA296" s="124"/>
      <c r="AB296" s="125">
        <v>19</v>
      </c>
      <c r="AC296" s="126"/>
      <c r="AD296" s="86">
        <f t="shared" ref="AD296:AD300" si="12">IF(ISERR(AB296/Z296),"",(AB296/Z296))</f>
        <v>19</v>
      </c>
      <c r="AE296" s="57"/>
      <c r="AF296" s="11"/>
      <c r="AG296" s="11"/>
      <c r="AH296" s="11"/>
      <c r="AI296" s="11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</row>
    <row r="297" spans="1:55" ht="15.75" customHeight="1">
      <c r="A297" s="127" t="s">
        <v>294</v>
      </c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9"/>
      <c r="Z297" s="123">
        <v>1</v>
      </c>
      <c r="AA297" s="124"/>
      <c r="AB297" s="125">
        <v>8</v>
      </c>
      <c r="AC297" s="126"/>
      <c r="AD297" s="86">
        <f t="shared" si="12"/>
        <v>8</v>
      </c>
      <c r="AE297" s="56"/>
      <c r="AF297" s="11"/>
      <c r="AG297" s="11"/>
      <c r="AH297" s="11"/>
      <c r="AI297" s="11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</row>
    <row r="298" spans="1:55" ht="15.75" customHeight="1">
      <c r="A298" s="127" t="s">
        <v>285</v>
      </c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9"/>
      <c r="Z298" s="123"/>
      <c r="AA298" s="124"/>
      <c r="AB298" s="125"/>
      <c r="AC298" s="126"/>
      <c r="AD298" s="86" t="str">
        <f t="shared" si="12"/>
        <v/>
      </c>
      <c r="AE298" s="56"/>
      <c r="AF298" s="11"/>
      <c r="AG298" s="11"/>
      <c r="AH298" s="11"/>
      <c r="AI298" s="11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</row>
    <row r="299" spans="1:55" ht="15.75" customHeight="1">
      <c r="A299" s="127" t="s">
        <v>286</v>
      </c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9"/>
      <c r="Z299" s="123"/>
      <c r="AA299" s="124"/>
      <c r="AB299" s="125"/>
      <c r="AC299" s="126"/>
      <c r="AD299" s="86" t="str">
        <f t="shared" si="12"/>
        <v/>
      </c>
      <c r="AE299" s="56"/>
      <c r="AF299" s="11"/>
      <c r="AG299" s="11"/>
      <c r="AH299" s="11"/>
      <c r="AI299" s="11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</row>
    <row r="300" spans="1:55" ht="15.75" customHeight="1">
      <c r="A300" s="127" t="s">
        <v>287</v>
      </c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9"/>
      <c r="Z300" s="123"/>
      <c r="AA300" s="124"/>
      <c r="AB300" s="125"/>
      <c r="AC300" s="126"/>
      <c r="AD300" s="86" t="str">
        <f t="shared" si="12"/>
        <v/>
      </c>
      <c r="AE300" s="56"/>
      <c r="AF300" s="11"/>
      <c r="AG300" s="11"/>
      <c r="AH300" s="11"/>
      <c r="AI300" s="11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</row>
    <row r="301" spans="1:55" ht="15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56"/>
      <c r="AF301" s="11"/>
      <c r="AG301" s="11"/>
      <c r="AH301" s="11"/>
      <c r="AI301" s="11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</row>
    <row r="302" spans="1:55" ht="15.75" customHeight="1">
      <c r="A302" s="131" t="s">
        <v>295</v>
      </c>
      <c r="B302" s="133" t="s">
        <v>296</v>
      </c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9"/>
      <c r="AE302" s="56"/>
      <c r="AF302" s="11"/>
      <c r="AG302" s="11"/>
      <c r="AH302" s="11"/>
      <c r="AI302" s="11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</row>
    <row r="303" spans="1:55" ht="75" customHeight="1">
      <c r="A303" s="132"/>
      <c r="B303" s="136" t="s">
        <v>297</v>
      </c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37" t="s">
        <v>280</v>
      </c>
      <c r="AA303" s="129"/>
      <c r="AB303" s="137" t="s">
        <v>298</v>
      </c>
      <c r="AC303" s="129"/>
      <c r="AD303" s="54" t="s">
        <v>299</v>
      </c>
      <c r="AE303" s="5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</row>
    <row r="304" spans="1:55" ht="15.75" customHeight="1">
      <c r="A304" s="127" t="s">
        <v>300</v>
      </c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9"/>
      <c r="Z304" s="123"/>
      <c r="AA304" s="126"/>
      <c r="AB304" s="125"/>
      <c r="AC304" s="126"/>
      <c r="AD304" s="86" t="str">
        <f t="shared" ref="AD304:AD311" si="13">IF(ISERR(AB304/Z304),"",(AB304/Z304))</f>
        <v/>
      </c>
      <c r="AE304" s="58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</row>
    <row r="305" spans="1:55" ht="15.75" customHeight="1">
      <c r="A305" s="127" t="s">
        <v>301</v>
      </c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9"/>
      <c r="Z305" s="123"/>
      <c r="AA305" s="126"/>
      <c r="AB305" s="125"/>
      <c r="AC305" s="126"/>
      <c r="AD305" s="86" t="str">
        <f t="shared" si="13"/>
        <v/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</row>
    <row r="306" spans="1:55" ht="15.75" customHeight="1">
      <c r="A306" s="127" t="s">
        <v>302</v>
      </c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9"/>
      <c r="Z306" s="123"/>
      <c r="AA306" s="126"/>
      <c r="AB306" s="125"/>
      <c r="AC306" s="126"/>
      <c r="AD306" s="86" t="str">
        <f t="shared" si="13"/>
        <v/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</row>
    <row r="307" spans="1:55" ht="15.75" customHeight="1">
      <c r="A307" s="127" t="s">
        <v>303</v>
      </c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9"/>
      <c r="Z307" s="123"/>
      <c r="AA307" s="126"/>
      <c r="AB307" s="125"/>
      <c r="AC307" s="126"/>
      <c r="AD307" s="86" t="str">
        <f t="shared" si="13"/>
        <v/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</row>
    <row r="308" spans="1:55" ht="15.75" customHeight="1">
      <c r="A308" s="127" t="s">
        <v>304</v>
      </c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9"/>
      <c r="Z308" s="123"/>
      <c r="AA308" s="126"/>
      <c r="AB308" s="125"/>
      <c r="AC308" s="126"/>
      <c r="AD308" s="86" t="str">
        <f t="shared" si="13"/>
        <v/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</row>
    <row r="309" spans="1:55" ht="15.75" customHeight="1">
      <c r="A309" s="127" t="s">
        <v>285</v>
      </c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9"/>
      <c r="Z309" s="123"/>
      <c r="AA309" s="126"/>
      <c r="AB309" s="125"/>
      <c r="AC309" s="126"/>
      <c r="AD309" s="86" t="str">
        <f t="shared" si="13"/>
        <v/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</row>
    <row r="310" spans="1:55" ht="15.75" customHeight="1">
      <c r="A310" s="127" t="s">
        <v>286</v>
      </c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9"/>
      <c r="Z310" s="123"/>
      <c r="AA310" s="126"/>
      <c r="AB310" s="125"/>
      <c r="AC310" s="126"/>
      <c r="AD310" s="86" t="str">
        <f t="shared" si="13"/>
        <v/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</row>
    <row r="311" spans="1:55" ht="15.75" customHeight="1">
      <c r="A311" s="127" t="s">
        <v>287</v>
      </c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9"/>
      <c r="Z311" s="123"/>
      <c r="AA311" s="126"/>
      <c r="AB311" s="125"/>
      <c r="AC311" s="126"/>
      <c r="AD311" s="86" t="str">
        <f t="shared" si="13"/>
        <v/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</row>
    <row r="312" spans="1:55" ht="15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10"/>
      <c r="AF312" s="11"/>
      <c r="AG312" s="11"/>
      <c r="AH312" s="11"/>
      <c r="AI312" s="11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</row>
    <row r="313" spans="1:55" ht="15.75" customHeight="1">
      <c r="A313" s="130" t="s">
        <v>305</v>
      </c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  <c r="AD313" s="129"/>
      <c r="AE313" s="59"/>
      <c r="AF313" s="11"/>
      <c r="AG313" s="11"/>
      <c r="AH313" s="11"/>
      <c r="AI313" s="11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</row>
    <row r="314" spans="1:55" ht="15.75" customHeigh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1"/>
      <c r="AF314" s="11"/>
      <c r="AG314" s="11"/>
      <c r="AH314" s="11"/>
      <c r="AI314" s="11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</row>
    <row r="315" spans="1:55" ht="15.75" customHeight="1">
      <c r="A315" s="45" t="s">
        <v>306</v>
      </c>
      <c r="B315" s="184" t="s">
        <v>307</v>
      </c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28"/>
      <c r="AC315" s="128"/>
      <c r="AD315" s="129"/>
      <c r="AE315" s="61"/>
      <c r="AF315" s="11"/>
      <c r="AG315" s="11"/>
      <c r="AH315" s="11"/>
      <c r="AI315" s="11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</row>
    <row r="316" spans="1:55" ht="15.75" customHeight="1">
      <c r="A316" s="127" t="s">
        <v>308</v>
      </c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9"/>
      <c r="AD316" s="114" t="s">
        <v>455</v>
      </c>
      <c r="AE316" s="62"/>
      <c r="AF316" s="11"/>
      <c r="AG316" s="11"/>
      <c r="AH316" s="11"/>
      <c r="AI316" s="11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</row>
    <row r="317" spans="1:55" ht="15.75" customHeight="1">
      <c r="A317" s="127" t="s">
        <v>309</v>
      </c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9"/>
      <c r="AD317" s="115" t="s">
        <v>455</v>
      </c>
      <c r="AE317" s="61"/>
      <c r="AF317" s="11"/>
      <c r="AG317" s="11"/>
      <c r="AH317" s="11"/>
      <c r="AI317" s="11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</row>
    <row r="318" spans="1:55" ht="31.5" customHeight="1">
      <c r="A318" s="127" t="s">
        <v>310</v>
      </c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9"/>
      <c r="AD318" s="115" t="s">
        <v>455</v>
      </c>
      <c r="AE318" s="61"/>
      <c r="AF318" s="11"/>
      <c r="AG318" s="11"/>
      <c r="AH318" s="11"/>
      <c r="AI318" s="11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</row>
    <row r="319" spans="1:55" ht="19.5" customHeight="1">
      <c r="A319" s="127" t="s">
        <v>311</v>
      </c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9"/>
      <c r="AD319" s="115" t="s">
        <v>455</v>
      </c>
      <c r="AE319" s="61"/>
      <c r="AF319" s="11"/>
      <c r="AG319" s="11"/>
      <c r="AH319" s="11"/>
      <c r="AI319" s="11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</row>
    <row r="320" spans="1:55" ht="19.5" customHeight="1">
      <c r="A320" s="127" t="s">
        <v>312</v>
      </c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9"/>
      <c r="AD320" s="115" t="s">
        <v>456</v>
      </c>
      <c r="AE320" s="61"/>
      <c r="AF320" s="11"/>
      <c r="AG320" s="11"/>
      <c r="AH320" s="11"/>
      <c r="AI320" s="11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</row>
    <row r="321" spans="1:55" ht="15.75" customHeight="1">
      <c r="A321" s="127" t="s">
        <v>313</v>
      </c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9"/>
      <c r="AD321" s="115" t="s">
        <v>455</v>
      </c>
      <c r="AE321" s="61"/>
      <c r="AF321" s="11"/>
      <c r="AG321" s="11"/>
      <c r="AH321" s="11"/>
      <c r="AI321" s="11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</row>
    <row r="322" spans="1:55" ht="16.5" customHeight="1">
      <c r="A322" s="127" t="s">
        <v>314</v>
      </c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9"/>
      <c r="AD322" s="115" t="s">
        <v>455</v>
      </c>
      <c r="AE322" s="61"/>
      <c r="AF322" s="11"/>
      <c r="AG322" s="11"/>
      <c r="AH322" s="11"/>
      <c r="AI322" s="11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</row>
    <row r="323" spans="1:55" ht="15.75" customHeight="1">
      <c r="A323" s="127" t="s">
        <v>315</v>
      </c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9"/>
      <c r="AD323" s="115" t="s">
        <v>456</v>
      </c>
      <c r="AE323" s="61"/>
      <c r="AF323" s="11"/>
      <c r="AG323" s="11"/>
      <c r="AH323" s="11"/>
      <c r="AI323" s="11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</row>
    <row r="324" spans="1:55" ht="15.75" customHeight="1">
      <c r="A324" s="127" t="s">
        <v>316</v>
      </c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9"/>
      <c r="AD324" s="115" t="s">
        <v>455</v>
      </c>
      <c r="AE324" s="61"/>
      <c r="AF324" s="11"/>
      <c r="AG324" s="11"/>
      <c r="AH324" s="11"/>
      <c r="AI324" s="11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</row>
    <row r="325" spans="1:55" ht="17.25" customHeight="1">
      <c r="A325" s="127" t="s">
        <v>317</v>
      </c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9"/>
      <c r="AD325" s="115" t="s">
        <v>455</v>
      </c>
      <c r="AE325" s="61"/>
      <c r="AF325" s="11"/>
      <c r="AG325" s="11"/>
      <c r="AH325" s="11"/>
      <c r="AI325" s="11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</row>
    <row r="326" spans="1:55" ht="42.75" customHeight="1">
      <c r="A326" s="127" t="s">
        <v>318</v>
      </c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9"/>
      <c r="AD326" s="115" t="s">
        <v>455</v>
      </c>
      <c r="AE326" s="61"/>
      <c r="AF326" s="11"/>
      <c r="AG326" s="11"/>
      <c r="AH326" s="11"/>
      <c r="AI326" s="11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</row>
    <row r="327" spans="1:55" ht="21" customHeight="1">
      <c r="A327" s="204" t="s">
        <v>319</v>
      </c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129"/>
      <c r="AE327" s="61"/>
      <c r="AF327" s="11"/>
      <c r="AG327" s="11"/>
      <c r="AH327" s="11"/>
      <c r="AI327" s="11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</row>
    <row r="328" spans="1:55" ht="21" customHeight="1">
      <c r="A328" s="201" t="s">
        <v>461</v>
      </c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40"/>
      <c r="AE328" s="61"/>
      <c r="AF328" s="11"/>
      <c r="AG328" s="11"/>
      <c r="AH328" s="11"/>
      <c r="AI328" s="11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</row>
    <row r="329" spans="1:55" ht="15.75" customHeight="1">
      <c r="A329" s="63" t="s">
        <v>320</v>
      </c>
      <c r="B329" s="205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40"/>
      <c r="AE329" s="36"/>
      <c r="AF329" s="11"/>
      <c r="AG329" s="11"/>
      <c r="AH329" s="11"/>
      <c r="AI329" s="11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</row>
    <row r="330" spans="1:55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5"/>
      <c r="AF330" s="11"/>
      <c r="AG330" s="11"/>
      <c r="AH330" s="11"/>
      <c r="AI330" s="11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</row>
    <row r="331" spans="1:55" ht="15.75" customHeight="1">
      <c r="A331" s="66" t="s">
        <v>321</v>
      </c>
      <c r="B331" s="184" t="s">
        <v>322</v>
      </c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  <c r="AB331" s="128"/>
      <c r="AC331" s="128"/>
      <c r="AD331" s="129"/>
      <c r="AE331" s="61"/>
      <c r="AF331" s="11"/>
      <c r="AG331" s="11"/>
      <c r="AH331" s="11"/>
      <c r="AI331" s="11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</row>
    <row r="332" spans="1:55" ht="15.75" customHeight="1">
      <c r="A332" s="159" t="s">
        <v>323</v>
      </c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2"/>
      <c r="AD332" s="115" t="s">
        <v>456</v>
      </c>
      <c r="AE332" s="62"/>
      <c r="AF332" s="11"/>
      <c r="AG332" s="11"/>
      <c r="AH332" s="11"/>
      <c r="AI332" s="11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</row>
    <row r="333" spans="1:55" ht="15" customHeight="1">
      <c r="A333" s="159" t="s">
        <v>324</v>
      </c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2"/>
      <c r="AD333" s="115" t="s">
        <v>456</v>
      </c>
      <c r="AE333" s="61"/>
      <c r="AF333" s="11"/>
      <c r="AG333" s="11"/>
      <c r="AH333" s="11"/>
      <c r="AI333" s="11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</row>
    <row r="334" spans="1:55" ht="16.5" customHeight="1">
      <c r="A334" s="159" t="s">
        <v>325</v>
      </c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2"/>
      <c r="AD334" s="115" t="s">
        <v>456</v>
      </c>
      <c r="AE334" s="67"/>
      <c r="AF334" s="11"/>
      <c r="AG334" s="11"/>
      <c r="AH334" s="11"/>
      <c r="AI334" s="11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</row>
    <row r="335" spans="1:55" ht="15.75" customHeight="1">
      <c r="A335" s="159" t="s">
        <v>326</v>
      </c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2"/>
      <c r="AD335" s="115" t="s">
        <v>455</v>
      </c>
      <c r="AE335" s="61"/>
      <c r="AF335" s="11"/>
      <c r="AG335" s="11"/>
      <c r="AH335" s="11"/>
      <c r="AI335" s="11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</row>
    <row r="336" spans="1:55" ht="15.75" customHeight="1">
      <c r="A336" s="135" t="s">
        <v>327</v>
      </c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9"/>
      <c r="AD336" s="115" t="s">
        <v>455</v>
      </c>
      <c r="AE336" s="61"/>
      <c r="AF336" s="11"/>
      <c r="AG336" s="11"/>
      <c r="AH336" s="11"/>
      <c r="AI336" s="11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</row>
    <row r="337" spans="1:55" ht="15.75" customHeight="1">
      <c r="A337" s="135" t="s">
        <v>328</v>
      </c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9"/>
      <c r="AD337" s="115" t="s">
        <v>455</v>
      </c>
      <c r="AE337" s="61"/>
      <c r="AF337" s="11"/>
      <c r="AG337" s="11"/>
      <c r="AH337" s="11"/>
      <c r="AI337" s="11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</row>
    <row r="338" spans="1:55" ht="15.75" customHeight="1">
      <c r="A338" s="127" t="s">
        <v>329</v>
      </c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9"/>
      <c r="AD338" s="115" t="s">
        <v>456</v>
      </c>
      <c r="AE338" s="61"/>
      <c r="AF338" s="11"/>
      <c r="AG338" s="11"/>
      <c r="AH338" s="11"/>
      <c r="AI338" s="11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</row>
    <row r="339" spans="1:55" ht="15.75" customHeight="1">
      <c r="A339" s="159" t="s">
        <v>330</v>
      </c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2"/>
      <c r="AD339" s="115" t="s">
        <v>456</v>
      </c>
      <c r="AE339" s="61"/>
      <c r="AF339" s="11"/>
      <c r="AG339" s="11"/>
      <c r="AH339" s="11"/>
      <c r="AI339" s="11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</row>
    <row r="340" spans="1:55" ht="15.75" customHeight="1">
      <c r="A340" s="198" t="s">
        <v>331</v>
      </c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2"/>
      <c r="AE340" s="61"/>
      <c r="AF340" s="11"/>
      <c r="AG340" s="11"/>
      <c r="AH340" s="11"/>
      <c r="AI340" s="11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</row>
    <row r="341" spans="1:55" ht="15.75" customHeight="1">
      <c r="A341" s="199" t="s">
        <v>332</v>
      </c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9"/>
      <c r="AD341" s="114"/>
      <c r="AE341" s="61"/>
      <c r="AF341" s="11"/>
      <c r="AG341" s="11"/>
      <c r="AH341" s="11"/>
      <c r="AI341" s="11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</row>
    <row r="342" spans="1:55" ht="15.75" customHeight="1">
      <c r="A342" s="199" t="s">
        <v>333</v>
      </c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9"/>
      <c r="AD342" s="114"/>
      <c r="AE342" s="61"/>
      <c r="AF342" s="11"/>
      <c r="AG342" s="11"/>
      <c r="AH342" s="11"/>
      <c r="AI342" s="11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</row>
    <row r="343" spans="1:55" ht="15.75" customHeight="1">
      <c r="A343" s="199" t="s">
        <v>334</v>
      </c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9"/>
      <c r="AD343" s="114"/>
      <c r="AE343" s="61"/>
      <c r="AF343" s="11"/>
      <c r="AG343" s="11"/>
      <c r="AH343" s="11"/>
      <c r="AI343" s="11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</row>
    <row r="344" spans="1:55" ht="15.75" customHeight="1">
      <c r="A344" s="199" t="s">
        <v>335</v>
      </c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9"/>
      <c r="AD344" s="114"/>
      <c r="AE344" s="61"/>
      <c r="AF344" s="11"/>
      <c r="AG344" s="11"/>
      <c r="AH344" s="11"/>
      <c r="AI344" s="11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</row>
    <row r="345" spans="1:55" ht="15.75" customHeight="1">
      <c r="A345" s="199" t="s">
        <v>336</v>
      </c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9"/>
      <c r="AD345" s="114"/>
      <c r="AE345" s="61"/>
      <c r="AF345" s="11"/>
      <c r="AG345" s="11"/>
      <c r="AH345" s="11"/>
      <c r="AI345" s="11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</row>
    <row r="346" spans="1:55" ht="15.75" customHeight="1">
      <c r="A346" s="199" t="s">
        <v>337</v>
      </c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9"/>
      <c r="AD346" s="114"/>
      <c r="AE346" s="61"/>
      <c r="AF346" s="11"/>
      <c r="AG346" s="11"/>
      <c r="AH346" s="11"/>
      <c r="AI346" s="11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</row>
    <row r="347" spans="1:55" ht="15.75" customHeight="1">
      <c r="A347" s="199" t="s">
        <v>338</v>
      </c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9"/>
      <c r="AD347" s="114"/>
      <c r="AE347" s="61"/>
      <c r="AF347" s="11"/>
      <c r="AG347" s="11"/>
      <c r="AH347" s="11"/>
      <c r="AI347" s="11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</row>
    <row r="348" spans="1:55" ht="15.75" customHeight="1">
      <c r="A348" s="199" t="s">
        <v>339</v>
      </c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9"/>
      <c r="AD348" s="114"/>
      <c r="AE348" s="61"/>
      <c r="AF348" s="11"/>
      <c r="AG348" s="11"/>
      <c r="AH348" s="11"/>
      <c r="AI348" s="11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</row>
    <row r="349" spans="1:55" ht="15.75" customHeight="1">
      <c r="A349" s="199" t="s">
        <v>340</v>
      </c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  <c r="AB349" s="128"/>
      <c r="AC349" s="129"/>
      <c r="AD349" s="114"/>
      <c r="AE349" s="61"/>
      <c r="AF349" s="11"/>
      <c r="AG349" s="11"/>
      <c r="AH349" s="11"/>
      <c r="AI349" s="11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</row>
    <row r="350" spans="1:55" ht="15.75" customHeight="1">
      <c r="A350" s="127" t="s">
        <v>341</v>
      </c>
      <c r="B350" s="128"/>
      <c r="C350" s="128"/>
      <c r="D350" s="128"/>
      <c r="E350" s="128"/>
      <c r="F350" s="128"/>
      <c r="G350" s="128"/>
      <c r="H350" s="128"/>
      <c r="I350" s="128"/>
      <c r="J350" s="128"/>
      <c r="K350" s="129"/>
      <c r="L350" s="201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40"/>
      <c r="AD350" s="114"/>
      <c r="AE350" s="61"/>
      <c r="AF350" s="11"/>
      <c r="AG350" s="11"/>
      <c r="AH350" s="11"/>
      <c r="AI350" s="11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</row>
    <row r="351" spans="1:55" ht="34.5" customHeight="1">
      <c r="A351" s="200" t="s">
        <v>342</v>
      </c>
      <c r="B351" s="128"/>
      <c r="C351" s="128"/>
      <c r="D351" s="128"/>
      <c r="E351" s="128"/>
      <c r="F351" s="128"/>
      <c r="G351" s="128"/>
      <c r="H351" s="128"/>
      <c r="I351" s="128"/>
      <c r="J351" s="128"/>
      <c r="K351" s="129"/>
      <c r="L351" s="205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40"/>
      <c r="AE351" s="14"/>
      <c r="AF351" s="11"/>
      <c r="AG351" s="11"/>
      <c r="AH351" s="11"/>
      <c r="AI351" s="11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</row>
    <row r="352" spans="1:55" ht="15.7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11"/>
      <c r="AG352" s="11"/>
      <c r="AH352" s="11"/>
      <c r="AI352" s="11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</row>
    <row r="353" spans="1:55" ht="15.75" customHeight="1">
      <c r="A353" s="25" t="s">
        <v>343</v>
      </c>
      <c r="B353" s="145" t="s">
        <v>344</v>
      </c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9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</row>
    <row r="354" spans="1:55" ht="45.75" customHeight="1">
      <c r="A354" s="206" t="s">
        <v>345</v>
      </c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53" t="s">
        <v>346</v>
      </c>
      <c r="AA354" s="128"/>
      <c r="AB354" s="128"/>
      <c r="AC354" s="207" t="s">
        <v>347</v>
      </c>
      <c r="AD354" s="129"/>
      <c r="AE354" s="68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</row>
    <row r="355" spans="1:55" ht="15.75" customHeight="1">
      <c r="A355" s="171" t="s">
        <v>348</v>
      </c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202" t="s">
        <v>455</v>
      </c>
      <c r="AA355" s="139"/>
      <c r="AB355" s="140"/>
      <c r="AC355" s="203">
        <v>1</v>
      </c>
      <c r="AD355" s="140"/>
      <c r="AE355" s="69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</row>
    <row r="356" spans="1:55" ht="15.75" customHeight="1">
      <c r="A356" s="171" t="s">
        <v>349</v>
      </c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202" t="s">
        <v>455</v>
      </c>
      <c r="AA356" s="139"/>
      <c r="AB356" s="140"/>
      <c r="AC356" s="203">
        <v>1</v>
      </c>
      <c r="AD356" s="140"/>
      <c r="AE356" s="69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</row>
    <row r="357" spans="1:55" ht="15.75" customHeight="1">
      <c r="A357" s="171" t="s">
        <v>350</v>
      </c>
      <c r="B357" s="128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202" t="s">
        <v>456</v>
      </c>
      <c r="AA357" s="139"/>
      <c r="AB357" s="140"/>
      <c r="AC357" s="203"/>
      <c r="AD357" s="14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</row>
    <row r="358" spans="1:55" ht="15.75" customHeight="1">
      <c r="A358" s="171" t="s">
        <v>351</v>
      </c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202" t="s">
        <v>456</v>
      </c>
      <c r="AA358" s="139"/>
      <c r="AB358" s="140"/>
      <c r="AC358" s="203"/>
      <c r="AD358" s="14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</row>
    <row r="359" spans="1:55" ht="15.75" customHeight="1">
      <c r="A359" s="171" t="s">
        <v>352</v>
      </c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202" t="s">
        <v>456</v>
      </c>
      <c r="AA359" s="139"/>
      <c r="AB359" s="140"/>
      <c r="AC359" s="203"/>
      <c r="AD359" s="14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</row>
    <row r="360" spans="1:55" ht="15.75" customHeight="1">
      <c r="A360" s="171" t="s">
        <v>353</v>
      </c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202" t="s">
        <v>455</v>
      </c>
      <c r="AA360" s="139"/>
      <c r="AB360" s="140"/>
      <c r="AC360" s="203">
        <v>1</v>
      </c>
      <c r="AD360" s="14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</row>
    <row r="361" spans="1:55" ht="15.75" customHeight="1">
      <c r="A361" s="127" t="s">
        <v>354</v>
      </c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202" t="s">
        <v>456</v>
      </c>
      <c r="AA361" s="139"/>
      <c r="AB361" s="140"/>
      <c r="AC361" s="203"/>
      <c r="AD361" s="14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</row>
    <row r="362" spans="1:55" ht="15.75" customHeight="1">
      <c r="A362" s="171" t="s">
        <v>355</v>
      </c>
      <c r="B362" s="128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202" t="s">
        <v>455</v>
      </c>
      <c r="AA362" s="139"/>
      <c r="AB362" s="140"/>
      <c r="AC362" s="203">
        <v>1</v>
      </c>
      <c r="AD362" s="14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</row>
    <row r="363" spans="1:55" ht="15.75" customHeight="1">
      <c r="A363" s="135" t="s">
        <v>356</v>
      </c>
      <c r="B363" s="128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202" t="s">
        <v>456</v>
      </c>
      <c r="AA363" s="139"/>
      <c r="AB363" s="140"/>
      <c r="AC363" s="203"/>
      <c r="AD363" s="14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</row>
    <row r="364" spans="1:55" ht="15.75" customHeight="1">
      <c r="A364" s="171" t="s">
        <v>357</v>
      </c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202" t="s">
        <v>456</v>
      </c>
      <c r="AA364" s="139"/>
      <c r="AB364" s="140"/>
      <c r="AC364" s="203"/>
      <c r="AD364" s="14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</row>
    <row r="365" spans="1:55" ht="15.75" customHeight="1">
      <c r="A365" s="171" t="s">
        <v>358</v>
      </c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202" t="s">
        <v>456</v>
      </c>
      <c r="AA365" s="139"/>
      <c r="AB365" s="140"/>
      <c r="AC365" s="203"/>
      <c r="AD365" s="14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</row>
    <row r="366" spans="1:55" ht="15.75" customHeight="1">
      <c r="A366" s="70" t="s">
        <v>43</v>
      </c>
      <c r="B366" s="168" t="s">
        <v>462</v>
      </c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202" t="s">
        <v>455</v>
      </c>
      <c r="AA366" s="139"/>
      <c r="AB366" s="140"/>
      <c r="AC366" s="203">
        <v>2</v>
      </c>
      <c r="AD366" s="14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</row>
    <row r="367" spans="1:55" ht="15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</row>
    <row r="368" spans="1:55" ht="15.75" customHeight="1">
      <c r="A368" s="130" t="s">
        <v>359</v>
      </c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9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</row>
    <row r="369" spans="1:55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</row>
    <row r="370" spans="1:55" ht="15.75" customHeight="1">
      <c r="A370" s="66" t="s">
        <v>360</v>
      </c>
      <c r="B370" s="183" t="s">
        <v>361</v>
      </c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  <c r="AA370" s="151"/>
      <c r="AB370" s="151"/>
      <c r="AC370" s="152"/>
      <c r="AD370" s="116" t="s">
        <v>455</v>
      </c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</row>
    <row r="371" spans="1:55" ht="15.75" customHeight="1">
      <c r="A371" s="72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</row>
    <row r="372" spans="1:55" ht="44.25" customHeight="1">
      <c r="A372" s="45" t="s">
        <v>362</v>
      </c>
      <c r="B372" s="184" t="s">
        <v>363</v>
      </c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9"/>
      <c r="Z372" s="153" t="s">
        <v>364</v>
      </c>
      <c r="AA372" s="129"/>
      <c r="AB372" s="29" t="s">
        <v>168</v>
      </c>
      <c r="AC372" s="29" t="s">
        <v>365</v>
      </c>
      <c r="AD372" s="29" t="s">
        <v>168</v>
      </c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</row>
    <row r="373" spans="1:55" ht="15.75" customHeight="1">
      <c r="A373" s="135" t="s">
        <v>366</v>
      </c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9"/>
      <c r="Z373" s="185">
        <v>19</v>
      </c>
      <c r="AA373" s="140"/>
      <c r="AB373" s="73">
        <f>IF(ISERR(Z373/($AC$43+$AC$42)),"",(Z373/($AC$43+$AC$42)))</f>
        <v>1</v>
      </c>
      <c r="AC373" s="100">
        <v>0</v>
      </c>
      <c r="AD373" s="73">
        <f>IF(ISERR(AC373/$Z$373),"",(AC373/$Z$373))</f>
        <v>0</v>
      </c>
      <c r="AE373" s="74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</row>
    <row r="374" spans="1:55" ht="15.75" customHeight="1">
      <c r="A374" s="186" t="s">
        <v>72</v>
      </c>
      <c r="B374" s="187" t="s">
        <v>367</v>
      </c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9"/>
      <c r="Z374" s="185">
        <v>0</v>
      </c>
      <c r="AA374" s="140"/>
      <c r="AB374" s="73" t="str">
        <f>IF(ISERR(Z374/($AC$42)),"",(Z374/($AC$42)))</f>
        <v/>
      </c>
      <c r="AC374" s="100"/>
      <c r="AD374" s="73" t="str">
        <f>IF(ISERR(AC374/$Z$374),"",(AC374/$Z$374))</f>
        <v/>
      </c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</row>
    <row r="375" spans="1:55" ht="15.75" customHeight="1">
      <c r="A375" s="132"/>
      <c r="B375" s="187" t="s">
        <v>368</v>
      </c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9"/>
      <c r="Z375" s="185">
        <v>2</v>
      </c>
      <c r="AA375" s="140"/>
      <c r="AB375" s="73">
        <f>IF(ISERR(Z375/($AC$43)),"",(Z375/($AC$43)))</f>
        <v>0.10526315789473684</v>
      </c>
      <c r="AC375" s="100">
        <v>0</v>
      </c>
      <c r="AD375" s="73">
        <f>IF(ISERR(AC375/$Z$375),"",(AC375/$Z$375))</f>
        <v>0</v>
      </c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</row>
    <row r="376" spans="1:55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</row>
    <row r="377" spans="1:55" ht="39" customHeight="1">
      <c r="A377" s="28" t="s">
        <v>369</v>
      </c>
      <c r="B377" s="184" t="s">
        <v>370</v>
      </c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9"/>
      <c r="Z377" s="153" t="s">
        <v>364</v>
      </c>
      <c r="AA377" s="128"/>
      <c r="AB377" s="129"/>
      <c r="AC377" s="188" t="s">
        <v>168</v>
      </c>
      <c r="AD377" s="129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</row>
    <row r="378" spans="1:55" ht="15.75" customHeight="1">
      <c r="A378" s="135" t="s">
        <v>371</v>
      </c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9"/>
      <c r="Z378" s="185">
        <v>19</v>
      </c>
      <c r="AA378" s="139"/>
      <c r="AB378" s="140"/>
      <c r="AC378" s="189">
        <f t="shared" ref="AC378:AC382" si="14">IF(ISERR(Z378/$Z$373),"",(Z378/$Z$373))</f>
        <v>1</v>
      </c>
      <c r="AD378" s="129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</row>
    <row r="379" spans="1:55" ht="15.75" customHeight="1">
      <c r="A379" s="127" t="s">
        <v>372</v>
      </c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9"/>
      <c r="Z379" s="185"/>
      <c r="AA379" s="139"/>
      <c r="AB379" s="140"/>
      <c r="AC379" s="189">
        <f t="shared" si="14"/>
        <v>0</v>
      </c>
      <c r="AD379" s="129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</row>
    <row r="380" spans="1:55" ht="15.75" customHeight="1">
      <c r="A380" s="127" t="s">
        <v>373</v>
      </c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9"/>
      <c r="Z380" s="185"/>
      <c r="AA380" s="139"/>
      <c r="AB380" s="140"/>
      <c r="AC380" s="189">
        <f t="shared" si="14"/>
        <v>0</v>
      </c>
      <c r="AD380" s="129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</row>
    <row r="381" spans="1:55" ht="15.75" customHeight="1">
      <c r="A381" s="127" t="s">
        <v>374</v>
      </c>
      <c r="B381" s="128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9"/>
      <c r="Z381" s="185"/>
      <c r="AA381" s="139"/>
      <c r="AB381" s="140"/>
      <c r="AC381" s="189">
        <f t="shared" si="14"/>
        <v>0</v>
      </c>
      <c r="AD381" s="129"/>
      <c r="AE381" s="69" t="s">
        <v>375</v>
      </c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</row>
    <row r="382" spans="1:55" ht="15.75" customHeight="1">
      <c r="A382" s="127" t="s">
        <v>376</v>
      </c>
      <c r="B382" s="128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9"/>
      <c r="Z382" s="185"/>
      <c r="AA382" s="139"/>
      <c r="AB382" s="140"/>
      <c r="AC382" s="189">
        <f t="shared" si="14"/>
        <v>0</v>
      </c>
      <c r="AD382" s="129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</row>
    <row r="383" spans="1:55" ht="15.75" customHeight="1">
      <c r="A383" s="72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</row>
    <row r="384" spans="1:55" ht="36.75" customHeight="1">
      <c r="A384" s="66" t="s">
        <v>377</v>
      </c>
      <c r="B384" s="183" t="s">
        <v>378</v>
      </c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  <c r="AA384" s="151"/>
      <c r="AB384" s="151"/>
      <c r="AC384" s="151"/>
      <c r="AD384" s="152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</row>
    <row r="385" spans="1:55" ht="126.75" customHeight="1">
      <c r="A385" s="197" t="s">
        <v>379</v>
      </c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75" t="s">
        <v>380</v>
      </c>
      <c r="AA385" s="75" t="s">
        <v>381</v>
      </c>
      <c r="AB385" s="75" t="s">
        <v>365</v>
      </c>
      <c r="AC385" s="75" t="s">
        <v>382</v>
      </c>
      <c r="AD385" s="75" t="s">
        <v>383</v>
      </c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</row>
    <row r="386" spans="1:55" ht="15.75" customHeight="1">
      <c r="A386" s="159" t="s">
        <v>384</v>
      </c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17">
        <v>1</v>
      </c>
      <c r="AA386" s="118">
        <v>11</v>
      </c>
      <c r="AB386" s="92">
        <v>0</v>
      </c>
      <c r="AC386" s="76">
        <f t="shared" ref="AC386:AC391" si="15">IF(ISERR(AA386/$Z$373),"",(AA386/$Z$373))</f>
        <v>0.57894736842105265</v>
      </c>
      <c r="AD386" s="77">
        <f>IF(ISERR(AB386/$AA$386),"",(AB386/$AA$386))</f>
        <v>0</v>
      </c>
      <c r="AE386" s="69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</row>
    <row r="387" spans="1:55" ht="15.75" customHeight="1">
      <c r="A387" s="159" t="s">
        <v>385</v>
      </c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17"/>
      <c r="AA387" s="118"/>
      <c r="AB387" s="92"/>
      <c r="AC387" s="78">
        <f t="shared" si="15"/>
        <v>0</v>
      </c>
      <c r="AD387" s="78" t="str">
        <f>IF(ISERR(AB387/$AA$387),"",(AB387/$AA$387))</f>
        <v/>
      </c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</row>
    <row r="388" spans="1:55" ht="15.75" customHeight="1">
      <c r="A388" s="159" t="s">
        <v>386</v>
      </c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17">
        <v>1</v>
      </c>
      <c r="AA388" s="118">
        <v>8</v>
      </c>
      <c r="AB388" s="92">
        <v>0</v>
      </c>
      <c r="AC388" s="78">
        <f t="shared" si="15"/>
        <v>0.42105263157894735</v>
      </c>
      <c r="AD388" s="78">
        <f>IF(ISERR(AB388/$AA$388),"",(AB388/$AA$388))</f>
        <v>0</v>
      </c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</row>
    <row r="389" spans="1:55" ht="15.75" customHeight="1">
      <c r="A389" s="159" t="s">
        <v>387</v>
      </c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17"/>
      <c r="AA389" s="118"/>
      <c r="AB389" s="92"/>
      <c r="AC389" s="78">
        <f t="shared" si="15"/>
        <v>0</v>
      </c>
      <c r="AD389" s="78" t="str">
        <f>IF(ISERR(AB389/$AA$389),"",(AB389/$AA$389))</f>
        <v/>
      </c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</row>
    <row r="390" spans="1:55" ht="15.75" customHeight="1">
      <c r="A390" s="159" t="s">
        <v>388</v>
      </c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17"/>
      <c r="AA390" s="118"/>
      <c r="AB390" s="92"/>
      <c r="AC390" s="78">
        <f t="shared" si="15"/>
        <v>0</v>
      </c>
      <c r="AD390" s="78" t="str">
        <f>IF(ISERR(AB390/$AA$390),"",(AB390/$AA$390))</f>
        <v/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</row>
    <row r="391" spans="1:55" ht="15.75" customHeight="1">
      <c r="A391" s="159" t="s">
        <v>389</v>
      </c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17"/>
      <c r="AA391" s="118"/>
      <c r="AB391" s="92"/>
      <c r="AC391" s="78">
        <f t="shared" si="15"/>
        <v>0</v>
      </c>
      <c r="AD391" s="78" t="str">
        <f>IF(ISERR(AB391/$AA$391),"",(AB391/$AA$391))</f>
        <v/>
      </c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</row>
    <row r="392" spans="1:55" ht="15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</row>
    <row r="393" spans="1:55" ht="15.75" customHeight="1">
      <c r="A393" s="192" t="s">
        <v>390</v>
      </c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129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</row>
    <row r="394" spans="1:55" ht="15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</row>
    <row r="395" spans="1:55" ht="15.75" customHeight="1">
      <c r="A395" s="146" t="s">
        <v>391</v>
      </c>
      <c r="B395" s="135" t="s">
        <v>392</v>
      </c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29"/>
      <c r="AD395" s="100">
        <v>16</v>
      </c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</row>
    <row r="396" spans="1:55" ht="15.75" customHeight="1">
      <c r="A396" s="132"/>
      <c r="B396" s="193" t="s">
        <v>393</v>
      </c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  <c r="AB396" s="128"/>
      <c r="AC396" s="129"/>
      <c r="AD396" s="9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</row>
    <row r="397" spans="1:55" ht="15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</row>
    <row r="398" spans="1:55" ht="15.75" customHeight="1">
      <c r="A398" s="79" t="s">
        <v>394</v>
      </c>
      <c r="B398" s="194" t="s">
        <v>395</v>
      </c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  <c r="AB398" s="128"/>
      <c r="AC398" s="128"/>
      <c r="AD398" s="129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</row>
    <row r="399" spans="1:55" ht="15.75" customHeight="1">
      <c r="A399" s="195" t="s">
        <v>396</v>
      </c>
      <c r="B399" s="196" t="s">
        <v>397</v>
      </c>
      <c r="C399" s="190" t="s">
        <v>398</v>
      </c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  <c r="AA399" s="151"/>
      <c r="AB399" s="152"/>
      <c r="AC399" s="163" t="s">
        <v>399</v>
      </c>
      <c r="AD399" s="164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</row>
    <row r="400" spans="1:55" ht="15.75" customHeight="1">
      <c r="A400" s="155"/>
      <c r="B400" s="164"/>
      <c r="C400" s="163" t="s">
        <v>400</v>
      </c>
      <c r="D400" s="165"/>
      <c r="E400" s="165"/>
      <c r="F400" s="164"/>
      <c r="G400" s="163" t="s">
        <v>401</v>
      </c>
      <c r="H400" s="165"/>
      <c r="I400" s="164"/>
      <c r="J400" s="163" t="s">
        <v>402</v>
      </c>
      <c r="K400" s="165"/>
      <c r="L400" s="165"/>
      <c r="M400" s="164"/>
      <c r="N400" s="163" t="s">
        <v>403</v>
      </c>
      <c r="O400" s="165"/>
      <c r="P400" s="164"/>
      <c r="Q400" s="191" t="s">
        <v>404</v>
      </c>
      <c r="R400" s="151"/>
      <c r="S400" s="151"/>
      <c r="T400" s="151"/>
      <c r="U400" s="151"/>
      <c r="V400" s="151"/>
      <c r="W400" s="151"/>
      <c r="X400" s="151"/>
      <c r="Y400" s="151"/>
      <c r="Z400" s="151"/>
      <c r="AA400" s="151"/>
      <c r="AB400" s="152"/>
      <c r="AC400" s="165"/>
      <c r="AD400" s="164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</row>
    <row r="401" spans="1:55" ht="33.75" customHeight="1">
      <c r="A401" s="155"/>
      <c r="B401" s="164"/>
      <c r="C401" s="151"/>
      <c r="D401" s="151"/>
      <c r="E401" s="151"/>
      <c r="F401" s="152"/>
      <c r="G401" s="151"/>
      <c r="H401" s="151"/>
      <c r="I401" s="152"/>
      <c r="J401" s="151"/>
      <c r="K401" s="151"/>
      <c r="L401" s="151"/>
      <c r="M401" s="152"/>
      <c r="N401" s="151"/>
      <c r="O401" s="151"/>
      <c r="P401" s="152"/>
      <c r="Q401" s="163" t="s">
        <v>405</v>
      </c>
      <c r="R401" s="164"/>
      <c r="S401" s="163" t="s">
        <v>406</v>
      </c>
      <c r="T401" s="165"/>
      <c r="U401" s="165"/>
      <c r="V401" s="164"/>
      <c r="W401" s="163" t="s">
        <v>407</v>
      </c>
      <c r="X401" s="164"/>
      <c r="Y401" s="163" t="s">
        <v>408</v>
      </c>
      <c r="Z401" s="165"/>
      <c r="AA401" s="165"/>
      <c r="AB401" s="164"/>
      <c r="AC401" s="165"/>
      <c r="AD401" s="164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</row>
    <row r="402" spans="1:55" ht="31.5" customHeight="1">
      <c r="A402" s="155"/>
      <c r="B402" s="164"/>
      <c r="C402" s="190" t="s">
        <v>409</v>
      </c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2"/>
      <c r="Q402" s="151"/>
      <c r="R402" s="152"/>
      <c r="S402" s="151"/>
      <c r="T402" s="151"/>
      <c r="U402" s="151"/>
      <c r="V402" s="152"/>
      <c r="W402" s="151"/>
      <c r="X402" s="152"/>
      <c r="Y402" s="151"/>
      <c r="Z402" s="151"/>
      <c r="AA402" s="151"/>
      <c r="AB402" s="152"/>
      <c r="AC402" s="151"/>
      <c r="AD402" s="152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</row>
    <row r="403" spans="1:55" ht="42" customHeight="1">
      <c r="A403" s="132"/>
      <c r="B403" s="152"/>
      <c r="C403" s="80" t="s">
        <v>410</v>
      </c>
      <c r="D403" s="80" t="s">
        <v>411</v>
      </c>
      <c r="E403" s="80" t="s">
        <v>412</v>
      </c>
      <c r="F403" s="80" t="s">
        <v>413</v>
      </c>
      <c r="G403" s="80" t="s">
        <v>414</v>
      </c>
      <c r="H403" s="80" t="s">
        <v>415</v>
      </c>
      <c r="I403" s="80" t="s">
        <v>416</v>
      </c>
      <c r="J403" s="80" t="s">
        <v>417</v>
      </c>
      <c r="K403" s="80" t="s">
        <v>418</v>
      </c>
      <c r="L403" s="80" t="s">
        <v>419</v>
      </c>
      <c r="M403" s="80" t="s">
        <v>420</v>
      </c>
      <c r="N403" s="80" t="s">
        <v>421</v>
      </c>
      <c r="O403" s="80" t="s">
        <v>422</v>
      </c>
      <c r="P403" s="80" t="s">
        <v>423</v>
      </c>
      <c r="Q403" s="80" t="s">
        <v>424</v>
      </c>
      <c r="R403" s="80" t="s">
        <v>425</v>
      </c>
      <c r="S403" s="80" t="s">
        <v>426</v>
      </c>
      <c r="T403" s="80" t="s">
        <v>427</v>
      </c>
      <c r="U403" s="80" t="s">
        <v>428</v>
      </c>
      <c r="V403" s="80" t="s">
        <v>429</v>
      </c>
      <c r="W403" s="80" t="s">
        <v>430</v>
      </c>
      <c r="X403" s="80" t="s">
        <v>431</v>
      </c>
      <c r="Y403" s="80" t="s">
        <v>432</v>
      </c>
      <c r="Z403" s="80" t="s">
        <v>433</v>
      </c>
      <c r="AA403" s="80" t="s">
        <v>434</v>
      </c>
      <c r="AB403" s="80" t="s">
        <v>435</v>
      </c>
      <c r="AC403" s="80" t="s">
        <v>436</v>
      </c>
      <c r="AD403" s="80" t="s">
        <v>437</v>
      </c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</row>
    <row r="404" spans="1:55" ht="66" customHeight="1">
      <c r="A404" s="81" t="s">
        <v>438</v>
      </c>
      <c r="B404" s="119">
        <v>11</v>
      </c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>
        <v>1</v>
      </c>
      <c r="R404" s="120"/>
      <c r="S404" s="120"/>
      <c r="T404" s="120"/>
      <c r="U404" s="120"/>
      <c r="V404" s="120"/>
      <c r="W404" s="120">
        <v>2</v>
      </c>
      <c r="X404" s="120"/>
      <c r="Y404" s="120"/>
      <c r="Z404" s="120"/>
      <c r="AA404" s="120"/>
      <c r="AB404" s="120"/>
      <c r="AC404" s="120"/>
      <c r="AD404" s="1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</row>
    <row r="405" spans="1:55" ht="112.5" customHeight="1">
      <c r="A405" s="81" t="s">
        <v>439</v>
      </c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</row>
    <row r="406" spans="1:55" ht="117.75" customHeight="1">
      <c r="A406" s="81" t="s">
        <v>440</v>
      </c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</row>
    <row r="407" spans="1:55" ht="38.25" customHeight="1">
      <c r="A407" s="81" t="s">
        <v>441</v>
      </c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>
        <v>2</v>
      </c>
      <c r="AD407" s="1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</row>
    <row r="408" spans="1:55" ht="24" customHeight="1">
      <c r="A408" s="179" t="s">
        <v>442</v>
      </c>
      <c r="B408" s="181">
        <f t="shared" ref="B408:AD408" si="16">SUM(B404:B407)</f>
        <v>11</v>
      </c>
      <c r="C408" s="82">
        <f t="shared" si="16"/>
        <v>0</v>
      </c>
      <c r="D408" s="82">
        <f t="shared" si="16"/>
        <v>0</v>
      </c>
      <c r="E408" s="82">
        <f t="shared" si="16"/>
        <v>0</v>
      </c>
      <c r="F408" s="82">
        <f t="shared" si="16"/>
        <v>0</v>
      </c>
      <c r="G408" s="82">
        <f t="shared" si="16"/>
        <v>0</v>
      </c>
      <c r="H408" s="82">
        <f t="shared" si="16"/>
        <v>0</v>
      </c>
      <c r="I408" s="82">
        <f t="shared" si="16"/>
        <v>0</v>
      </c>
      <c r="J408" s="82">
        <f t="shared" si="16"/>
        <v>0</v>
      </c>
      <c r="K408" s="82">
        <f t="shared" si="16"/>
        <v>0</v>
      </c>
      <c r="L408" s="82">
        <f t="shared" si="16"/>
        <v>0</v>
      </c>
      <c r="M408" s="82">
        <f t="shared" si="16"/>
        <v>0</v>
      </c>
      <c r="N408" s="82">
        <f t="shared" si="16"/>
        <v>0</v>
      </c>
      <c r="O408" s="82">
        <f t="shared" si="16"/>
        <v>0</v>
      </c>
      <c r="P408" s="82">
        <f t="shared" si="16"/>
        <v>0</v>
      </c>
      <c r="Q408" s="82">
        <f t="shared" si="16"/>
        <v>1</v>
      </c>
      <c r="R408" s="82">
        <f t="shared" si="16"/>
        <v>0</v>
      </c>
      <c r="S408" s="82">
        <f t="shared" si="16"/>
        <v>0</v>
      </c>
      <c r="T408" s="82">
        <f t="shared" si="16"/>
        <v>0</v>
      </c>
      <c r="U408" s="82">
        <f t="shared" si="16"/>
        <v>0</v>
      </c>
      <c r="V408" s="82">
        <f t="shared" si="16"/>
        <v>0</v>
      </c>
      <c r="W408" s="82">
        <f t="shared" si="16"/>
        <v>2</v>
      </c>
      <c r="X408" s="82">
        <f t="shared" si="16"/>
        <v>0</v>
      </c>
      <c r="Y408" s="82">
        <f t="shared" si="16"/>
        <v>0</v>
      </c>
      <c r="Z408" s="82">
        <f t="shared" si="16"/>
        <v>0</v>
      </c>
      <c r="AA408" s="82">
        <f t="shared" si="16"/>
        <v>0</v>
      </c>
      <c r="AB408" s="82">
        <f t="shared" si="16"/>
        <v>0</v>
      </c>
      <c r="AC408" s="82">
        <f t="shared" si="16"/>
        <v>2</v>
      </c>
      <c r="AD408" s="82">
        <f t="shared" si="16"/>
        <v>0</v>
      </c>
      <c r="AE408" s="83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</row>
    <row r="409" spans="1:55" ht="27" customHeight="1">
      <c r="A409" s="180"/>
      <c r="B409" s="132"/>
      <c r="C409" s="178">
        <f>SUM(C408:F408)</f>
        <v>0</v>
      </c>
      <c r="D409" s="151"/>
      <c r="E409" s="151"/>
      <c r="F409" s="152"/>
      <c r="G409" s="178">
        <f>SUM(G408:I408)</f>
        <v>0</v>
      </c>
      <c r="H409" s="151"/>
      <c r="I409" s="152"/>
      <c r="J409" s="178">
        <f>SUM(J408:M408)</f>
        <v>0</v>
      </c>
      <c r="K409" s="151"/>
      <c r="L409" s="151"/>
      <c r="M409" s="152"/>
      <c r="N409" s="178">
        <f>SUM(N408:P408)</f>
        <v>0</v>
      </c>
      <c r="O409" s="151"/>
      <c r="P409" s="152"/>
      <c r="Q409" s="178">
        <f>SUM(Q408:R408)</f>
        <v>1</v>
      </c>
      <c r="R409" s="152"/>
      <c r="S409" s="178">
        <f>SUM(S408:V408)</f>
        <v>0</v>
      </c>
      <c r="T409" s="151"/>
      <c r="U409" s="151"/>
      <c r="V409" s="152"/>
      <c r="W409" s="178">
        <f>SUM(W408:X408)</f>
        <v>2</v>
      </c>
      <c r="X409" s="152"/>
      <c r="Y409" s="178">
        <f>SUM(Y408:AB408)</f>
        <v>0</v>
      </c>
      <c r="Z409" s="151"/>
      <c r="AA409" s="151"/>
      <c r="AB409" s="152"/>
      <c r="AC409" s="178">
        <f>SUM(AC408:AD408)</f>
        <v>2</v>
      </c>
      <c r="AD409" s="152"/>
      <c r="AE409" s="83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</row>
    <row r="410" spans="1:55" ht="27" customHeight="1">
      <c r="A410" s="150"/>
      <c r="B410" s="182">
        <f>SUM(B408,C409,G409,J409,N409,Q409,S409,W409,Y409,AC409)</f>
        <v>16</v>
      </c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  <c r="AB410" s="128"/>
      <c r="AC410" s="128"/>
      <c r="AD410" s="129"/>
      <c r="AE410" s="84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</row>
    <row r="411" spans="1:55" ht="15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</row>
    <row r="412" spans="1:55" ht="15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</row>
    <row r="413" spans="1:55" ht="15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</row>
    <row r="414" spans="1:55" ht="15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</row>
    <row r="415" spans="1:55" ht="15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</row>
    <row r="416" spans="1:55" ht="15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</row>
    <row r="417" spans="1:55" ht="15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</row>
    <row r="418" spans="1:55" ht="15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</row>
    <row r="419" spans="1:55" ht="15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</row>
    <row r="420" spans="1:55" ht="15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</row>
    <row r="421" spans="1:55" ht="15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</row>
    <row r="422" spans="1:55" ht="15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</row>
    <row r="423" spans="1:55" ht="15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</row>
    <row r="424" spans="1:55" ht="15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</row>
    <row r="425" spans="1:55" ht="15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</row>
    <row r="426" spans="1:55" ht="15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</row>
    <row r="427" spans="1:55" ht="15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</row>
    <row r="428" spans="1:55" ht="15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</row>
    <row r="429" spans="1:55" ht="15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</row>
    <row r="430" spans="1:55" ht="15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</row>
    <row r="431" spans="1:55" ht="15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</row>
    <row r="432" spans="1:55" ht="15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</row>
    <row r="433" spans="1:55" ht="15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</row>
    <row r="434" spans="1:55" ht="15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</row>
    <row r="435" spans="1:55" ht="15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</row>
    <row r="436" spans="1:55" ht="15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</row>
    <row r="437" spans="1:55" ht="15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</row>
    <row r="438" spans="1:55" ht="15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</row>
    <row r="439" spans="1:55" ht="15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</row>
    <row r="440" spans="1:55" ht="15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</row>
    <row r="441" spans="1:55" ht="15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</row>
    <row r="442" spans="1:55" ht="15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</row>
    <row r="443" spans="1:55" ht="15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</row>
    <row r="444" spans="1:55" ht="15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</row>
    <row r="445" spans="1:55" ht="15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</row>
    <row r="446" spans="1:55" ht="15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</row>
    <row r="447" spans="1:55" ht="15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</row>
    <row r="448" spans="1:55" ht="15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</row>
    <row r="449" spans="1:55" ht="15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</row>
    <row r="450" spans="1:55" ht="15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</row>
    <row r="451" spans="1:55" ht="15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</row>
    <row r="452" spans="1:55" ht="15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</row>
    <row r="453" spans="1:55" ht="15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</row>
    <row r="454" spans="1:55" ht="15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</row>
    <row r="455" spans="1:55" ht="15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</row>
    <row r="456" spans="1:55" ht="15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</row>
    <row r="457" spans="1:55" ht="15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</row>
    <row r="458" spans="1:55" ht="15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</row>
    <row r="459" spans="1:55" ht="15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</row>
    <row r="460" spans="1:55" ht="15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</row>
    <row r="461" spans="1:55" ht="15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</row>
    <row r="462" spans="1:55" ht="15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</row>
    <row r="463" spans="1:55" ht="15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</row>
    <row r="464" spans="1:55" ht="15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</row>
    <row r="465" spans="1:55" ht="15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</row>
    <row r="466" spans="1:55" ht="15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</row>
    <row r="467" spans="1:55" ht="15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</row>
    <row r="468" spans="1:55" ht="15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</row>
    <row r="469" spans="1:55" ht="15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</row>
    <row r="470" spans="1:55" ht="15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</row>
    <row r="471" spans="1:55" ht="15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</row>
    <row r="472" spans="1:55" ht="15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</row>
    <row r="473" spans="1:55" ht="15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</row>
    <row r="474" spans="1:55" ht="15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</row>
    <row r="475" spans="1:55" ht="15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</row>
    <row r="476" spans="1:55" ht="15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</row>
    <row r="477" spans="1:55" ht="15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</row>
    <row r="478" spans="1:55" ht="15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</row>
    <row r="479" spans="1:55" ht="15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</row>
    <row r="480" spans="1:55" ht="15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</row>
    <row r="481" spans="1:55" ht="15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</row>
    <row r="482" spans="1:55" ht="15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</row>
    <row r="483" spans="1:55" ht="15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</row>
    <row r="484" spans="1:55" ht="15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</row>
    <row r="485" spans="1:55" ht="15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</row>
    <row r="486" spans="1:55" ht="15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</row>
    <row r="487" spans="1:55" ht="15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</row>
    <row r="488" spans="1:55" ht="15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</row>
    <row r="489" spans="1:55" ht="15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</row>
    <row r="490" spans="1:55" ht="15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</row>
    <row r="491" spans="1:55" ht="15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</row>
    <row r="492" spans="1:55" ht="15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</row>
    <row r="493" spans="1:55" ht="15.75" customHeight="1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</row>
    <row r="494" spans="1:55" ht="15.75" customHeight="1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</row>
    <row r="495" spans="1:55" ht="15.75" customHeight="1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</row>
    <row r="496" spans="1:55" ht="15.75" customHeight="1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</row>
    <row r="497" spans="1:55" ht="15.75" customHeight="1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</row>
    <row r="498" spans="1:55" ht="15.75" customHeight="1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</row>
    <row r="499" spans="1:55" ht="15.75" customHeight="1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</row>
    <row r="500" spans="1:55" ht="15.75" customHeight="1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</row>
    <row r="501" spans="1:55" ht="15.75" customHeight="1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</row>
    <row r="502" spans="1:55" ht="15.75" customHeight="1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</row>
    <row r="503" spans="1:55" ht="15.75" customHeight="1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</row>
    <row r="504" spans="1:55" ht="15.75" customHeight="1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  <c r="BB504" s="85"/>
      <c r="BC504" s="85"/>
    </row>
    <row r="505" spans="1:55" ht="15.75" customHeight="1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  <c r="BA505" s="85"/>
      <c r="BB505" s="85"/>
      <c r="BC505" s="85"/>
    </row>
    <row r="506" spans="1:55" ht="15.75" customHeight="1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  <c r="BB506" s="85"/>
      <c r="BC506" s="85"/>
    </row>
    <row r="507" spans="1:55" ht="15.75" customHeight="1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85"/>
    </row>
    <row r="508" spans="1:55" ht="15.75" customHeight="1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5"/>
      <c r="BC508" s="85"/>
    </row>
    <row r="509" spans="1:55" ht="15.75" customHeight="1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5"/>
      <c r="BC509" s="85"/>
    </row>
    <row r="510" spans="1:55" ht="15.75" customHeight="1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  <c r="BB510" s="85"/>
      <c r="BC510" s="85"/>
    </row>
    <row r="511" spans="1:55" ht="15.75" customHeight="1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  <c r="BB511" s="85"/>
      <c r="BC511" s="85"/>
    </row>
    <row r="512" spans="1:55" ht="15.75" customHeight="1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  <c r="BB512" s="85"/>
      <c r="BC512" s="85"/>
    </row>
    <row r="513" spans="1:55" ht="15.75" customHeight="1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  <c r="BA513" s="85"/>
      <c r="BB513" s="85"/>
      <c r="BC513" s="85"/>
    </row>
    <row r="514" spans="1:55" ht="15.75" customHeight="1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  <c r="BB514" s="85"/>
      <c r="BC514" s="85"/>
    </row>
    <row r="515" spans="1:55" ht="15.75" customHeight="1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  <c r="BA515" s="85"/>
      <c r="BB515" s="85"/>
      <c r="BC515" s="85"/>
    </row>
    <row r="516" spans="1:55" ht="15.75" customHeight="1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AT516" s="85"/>
      <c r="AU516" s="85"/>
      <c r="AV516" s="85"/>
      <c r="AW516" s="85"/>
      <c r="AX516" s="85"/>
      <c r="AY516" s="85"/>
      <c r="AZ516" s="85"/>
      <c r="BA516" s="85"/>
      <c r="BB516" s="85"/>
      <c r="BC516" s="85"/>
    </row>
    <row r="517" spans="1:55" ht="15.75" customHeight="1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AT517" s="85"/>
      <c r="AU517" s="85"/>
      <c r="AV517" s="85"/>
      <c r="AW517" s="85"/>
      <c r="AX517" s="85"/>
      <c r="AY517" s="85"/>
      <c r="AZ517" s="85"/>
      <c r="BA517" s="85"/>
      <c r="BB517" s="85"/>
      <c r="BC517" s="85"/>
    </row>
    <row r="518" spans="1:55" ht="15.75" customHeight="1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  <c r="BB518" s="85"/>
      <c r="BC518" s="85"/>
    </row>
    <row r="519" spans="1:55" ht="15.75" customHeight="1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  <c r="BA519" s="85"/>
      <c r="BB519" s="85"/>
      <c r="BC519" s="85"/>
    </row>
    <row r="520" spans="1:55" ht="15.75" customHeight="1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  <c r="BA520" s="85"/>
      <c r="BB520" s="85"/>
      <c r="BC520" s="85"/>
    </row>
    <row r="521" spans="1:55" ht="15.75" customHeight="1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  <c r="BB521" s="85"/>
      <c r="BC521" s="85"/>
    </row>
    <row r="522" spans="1:55" ht="15.75" customHeight="1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  <c r="BA522" s="85"/>
      <c r="BB522" s="85"/>
      <c r="BC522" s="85"/>
    </row>
    <row r="523" spans="1:55" ht="15.75" customHeight="1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  <c r="BB523" s="85"/>
      <c r="BC523" s="85"/>
    </row>
    <row r="524" spans="1:55" ht="15.75" customHeight="1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  <c r="BB524" s="85"/>
      <c r="BC524" s="85"/>
    </row>
    <row r="525" spans="1:55" ht="15.75" customHeight="1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  <c r="BA525" s="85"/>
      <c r="BB525" s="85"/>
      <c r="BC525" s="85"/>
    </row>
    <row r="526" spans="1:55" ht="15.75" customHeight="1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  <c r="BB526" s="85"/>
      <c r="BC526" s="85"/>
    </row>
    <row r="527" spans="1:55" ht="15.75" customHeight="1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  <c r="BB527" s="85"/>
      <c r="BC527" s="85"/>
    </row>
    <row r="528" spans="1:55" ht="15.75" customHeight="1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  <c r="BB528" s="85"/>
      <c r="BC528" s="85"/>
    </row>
    <row r="529" spans="1:55" ht="15.75" customHeight="1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  <c r="BA529" s="85"/>
      <c r="BB529" s="85"/>
      <c r="BC529" s="85"/>
    </row>
    <row r="530" spans="1:55" ht="15.75" customHeight="1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  <c r="BB530" s="85"/>
      <c r="BC530" s="85"/>
    </row>
    <row r="531" spans="1:55" ht="15.75" customHeight="1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5"/>
    </row>
    <row r="532" spans="1:55" ht="15.75" customHeight="1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5"/>
    </row>
    <row r="533" spans="1:55" ht="15.75" customHeight="1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85"/>
    </row>
    <row r="534" spans="1:55" ht="15.75" customHeight="1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</row>
    <row r="535" spans="1:55" ht="15.75" customHeight="1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</row>
    <row r="536" spans="1:55" ht="15.75" customHeight="1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</row>
    <row r="537" spans="1:55" ht="15.75" customHeight="1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</row>
    <row r="538" spans="1:55" ht="15.75" customHeight="1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5"/>
      <c r="BC538" s="85"/>
    </row>
    <row r="539" spans="1:55" ht="15.75" customHeight="1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85"/>
    </row>
    <row r="540" spans="1:55" ht="15.75" customHeight="1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5"/>
      <c r="BC540" s="85"/>
    </row>
    <row r="541" spans="1:55" ht="15.75" customHeight="1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85"/>
    </row>
    <row r="542" spans="1:55" ht="15.75" customHeight="1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</row>
    <row r="543" spans="1:55" ht="15.75" customHeight="1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5"/>
      <c r="BC543" s="85"/>
    </row>
    <row r="544" spans="1:55" ht="15.75" customHeight="1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5"/>
      <c r="BC544" s="85"/>
    </row>
    <row r="545" spans="1:55" ht="15.75" customHeight="1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85"/>
    </row>
    <row r="546" spans="1:55" ht="15.75" customHeight="1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5"/>
      <c r="BC546" s="85"/>
    </row>
    <row r="547" spans="1:55" ht="15.75" customHeight="1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  <c r="BA547" s="85"/>
      <c r="BB547" s="85"/>
      <c r="BC547" s="85"/>
    </row>
    <row r="548" spans="1:55" ht="15.75" customHeight="1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85"/>
      <c r="AY548" s="85"/>
      <c r="AZ548" s="85"/>
      <c r="BA548" s="85"/>
      <c r="BB548" s="85"/>
      <c r="BC548" s="85"/>
    </row>
    <row r="549" spans="1:55" ht="15.75" customHeight="1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</row>
    <row r="550" spans="1:55" ht="15.75" customHeight="1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85"/>
    </row>
    <row r="551" spans="1:55" ht="15.75" customHeight="1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</row>
    <row r="552" spans="1:55" ht="15.75" customHeight="1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85"/>
    </row>
    <row r="553" spans="1:55" ht="15.75" customHeight="1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5"/>
      <c r="BC553" s="85"/>
    </row>
    <row r="554" spans="1:55" ht="15.75" customHeight="1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5"/>
      <c r="BC554" s="85"/>
    </row>
    <row r="555" spans="1:55" ht="15.75" customHeight="1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  <c r="BB555" s="85"/>
      <c r="BC555" s="85"/>
    </row>
    <row r="556" spans="1:55" ht="15.75" customHeight="1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5"/>
      <c r="BC556" s="85"/>
    </row>
    <row r="557" spans="1:55" ht="15.75" customHeight="1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85"/>
      <c r="AY557" s="85"/>
      <c r="AZ557" s="85"/>
      <c r="BA557" s="85"/>
      <c r="BB557" s="85"/>
      <c r="BC557" s="85"/>
    </row>
    <row r="558" spans="1:55" ht="15.75" customHeight="1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  <c r="BB558" s="85"/>
      <c r="BC558" s="85"/>
    </row>
    <row r="559" spans="1:55" ht="15.75" customHeight="1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  <c r="BA559" s="85"/>
      <c r="BB559" s="85"/>
      <c r="BC559" s="85"/>
    </row>
    <row r="560" spans="1:55" ht="15.75" customHeight="1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5"/>
      <c r="BC560" s="85"/>
    </row>
    <row r="561" spans="1:55" ht="15.75" customHeight="1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5"/>
      <c r="BC561" s="85"/>
    </row>
    <row r="562" spans="1:55" ht="15.75" customHeight="1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5"/>
      <c r="BC562" s="85"/>
    </row>
    <row r="563" spans="1:55" ht="15.75" customHeight="1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  <c r="BB563" s="85"/>
      <c r="BC563" s="85"/>
    </row>
    <row r="564" spans="1:55" ht="15.75" customHeight="1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5"/>
      <c r="BC564" s="85"/>
    </row>
    <row r="565" spans="1:55" ht="15.75" customHeight="1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  <c r="BA565" s="85"/>
      <c r="BB565" s="85"/>
      <c r="BC565" s="85"/>
    </row>
    <row r="566" spans="1:55" ht="15.75" customHeight="1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85"/>
    </row>
    <row r="567" spans="1:55" ht="15.75" customHeight="1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  <c r="BA567" s="85"/>
      <c r="BB567" s="85"/>
      <c r="BC567" s="85"/>
    </row>
    <row r="568" spans="1:55" ht="15.75" customHeight="1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  <c r="BB568" s="85"/>
      <c r="BC568" s="85"/>
    </row>
    <row r="569" spans="1:55" ht="15.75" customHeight="1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  <c r="BB569" s="85"/>
      <c r="BC569" s="85"/>
    </row>
    <row r="570" spans="1:55" ht="15.75" customHeight="1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  <c r="BB570" s="85"/>
      <c r="BC570" s="85"/>
    </row>
    <row r="571" spans="1:55" ht="15.75" customHeight="1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5"/>
      <c r="BC571" s="85"/>
    </row>
    <row r="572" spans="1:55" ht="15.75" customHeight="1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  <c r="BB572" s="85"/>
      <c r="BC572" s="85"/>
    </row>
    <row r="573" spans="1:55" ht="15.75" customHeight="1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AT573" s="85"/>
      <c r="AU573" s="85"/>
      <c r="AV573" s="85"/>
      <c r="AW573" s="85"/>
      <c r="AX573" s="85"/>
      <c r="AY573" s="85"/>
      <c r="AZ573" s="85"/>
      <c r="BA573" s="85"/>
      <c r="BB573" s="85"/>
      <c r="BC573" s="85"/>
    </row>
    <row r="574" spans="1:55" ht="15.75" customHeight="1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5"/>
      <c r="BC574" s="85"/>
    </row>
    <row r="575" spans="1:55" ht="15.75" customHeight="1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  <c r="BA575" s="85"/>
      <c r="BB575" s="85"/>
      <c r="BC575" s="85"/>
    </row>
    <row r="576" spans="1:55" ht="15.75" customHeight="1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  <c r="BB576" s="85"/>
      <c r="BC576" s="85"/>
    </row>
    <row r="577" spans="1:55" ht="15.75" customHeight="1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5"/>
      <c r="BC577" s="85"/>
    </row>
    <row r="578" spans="1:55" ht="15.75" customHeight="1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5"/>
      <c r="BC578" s="85"/>
    </row>
    <row r="579" spans="1:55" ht="15.75" customHeight="1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5"/>
      <c r="BC579" s="85"/>
    </row>
    <row r="580" spans="1:55" ht="15.75" customHeight="1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5"/>
      <c r="BC580" s="85"/>
    </row>
    <row r="581" spans="1:55" ht="15.75" customHeight="1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5"/>
      <c r="BC581" s="85"/>
    </row>
    <row r="582" spans="1:55" ht="15.75" customHeight="1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5"/>
      <c r="BC582" s="85"/>
    </row>
    <row r="583" spans="1:55" ht="15.75" customHeight="1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  <c r="BB583" s="85"/>
      <c r="BC583" s="85"/>
    </row>
    <row r="584" spans="1:55" ht="15.75" customHeight="1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  <c r="BA584" s="85"/>
      <c r="BB584" s="85"/>
      <c r="BC584" s="85"/>
    </row>
    <row r="585" spans="1:55" ht="15.75" customHeight="1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  <c r="BB585" s="85"/>
      <c r="BC585" s="85"/>
    </row>
    <row r="586" spans="1:55" ht="15.75" customHeight="1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  <c r="BA586" s="85"/>
      <c r="BB586" s="85"/>
      <c r="BC586" s="85"/>
    </row>
    <row r="587" spans="1:55" ht="15.75" customHeight="1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85"/>
    </row>
    <row r="588" spans="1:55" ht="15.75" customHeight="1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</row>
    <row r="589" spans="1:55" ht="15.75" customHeight="1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5"/>
      <c r="BC589" s="85"/>
    </row>
    <row r="590" spans="1:55" ht="15.75" customHeight="1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5"/>
      <c r="BC590" s="85"/>
    </row>
    <row r="591" spans="1:55" ht="15.75" customHeight="1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5"/>
      <c r="BC591" s="85"/>
    </row>
    <row r="592" spans="1:55" ht="15.75" customHeight="1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5"/>
      <c r="BC592" s="85"/>
    </row>
    <row r="593" spans="1:55" ht="15.75" customHeight="1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  <c r="BB593" s="85"/>
      <c r="BC593" s="85"/>
    </row>
    <row r="594" spans="1:55" ht="15.75" customHeight="1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5"/>
      <c r="BC594" s="85"/>
    </row>
    <row r="595" spans="1:55" ht="15.75" customHeight="1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  <c r="BB595" s="85"/>
      <c r="BC595" s="85"/>
    </row>
    <row r="596" spans="1:55" ht="15.75" customHeight="1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85"/>
    </row>
    <row r="597" spans="1:55" ht="15.75" customHeight="1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85"/>
    </row>
    <row r="598" spans="1:55" ht="15.75" customHeight="1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85"/>
    </row>
    <row r="599" spans="1:55" ht="15.75" customHeight="1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5"/>
      <c r="BC599" s="85"/>
    </row>
    <row r="600" spans="1:55" ht="15.75" customHeight="1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</row>
    <row r="601" spans="1:55" ht="15.75" customHeight="1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5"/>
      <c r="BC601" s="85"/>
    </row>
    <row r="602" spans="1:55" ht="15.75" customHeight="1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</row>
    <row r="603" spans="1:55" ht="15.75" customHeight="1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  <c r="BA603" s="85"/>
      <c r="BB603" s="85"/>
      <c r="BC603" s="85"/>
    </row>
    <row r="604" spans="1:55" ht="15.75" customHeight="1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  <c r="BA604" s="85"/>
      <c r="BB604" s="85"/>
      <c r="BC604" s="85"/>
    </row>
    <row r="605" spans="1:55" ht="15.75" customHeight="1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5"/>
      <c r="BC605" s="85"/>
    </row>
    <row r="606" spans="1:55" ht="15.75" customHeight="1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5"/>
    </row>
    <row r="607" spans="1:55" ht="15.75" customHeight="1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</row>
    <row r="608" spans="1:55" ht="15.75" customHeight="1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</row>
    <row r="609" spans="1:55" ht="15.75" customHeight="1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  <c r="BB609" s="85"/>
      <c r="BC609" s="85"/>
    </row>
    <row r="610" spans="1:55" ht="15.75" customHeight="1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85"/>
    </row>
    <row r="611" spans="1:55" ht="15.75" customHeight="1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</row>
    <row r="612" spans="1:55" ht="15.75" customHeight="1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5"/>
      <c r="BC612" s="85"/>
    </row>
    <row r="613" spans="1:55" ht="15.75" customHeight="1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  <c r="BB613" s="85"/>
      <c r="BC613" s="85"/>
    </row>
    <row r="614" spans="1:55" ht="15.75" customHeight="1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  <c r="BB614" s="85"/>
      <c r="BC614" s="85"/>
    </row>
    <row r="615" spans="1:55" ht="15.75" customHeight="1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5"/>
      <c r="BC615" s="85"/>
    </row>
    <row r="616" spans="1:55" ht="15.75" customHeight="1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5"/>
      <c r="BC616" s="85"/>
    </row>
    <row r="617" spans="1:55" ht="15.75" customHeight="1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5"/>
      <c r="BC617" s="85"/>
    </row>
    <row r="618" spans="1:55" ht="15.75" customHeight="1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</row>
    <row r="619" spans="1:55" ht="15.75" customHeight="1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</row>
    <row r="620" spans="1:55" ht="15.75" customHeight="1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</row>
    <row r="621" spans="1:55" ht="15.75" customHeight="1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</row>
    <row r="622" spans="1:55" ht="15.75" customHeight="1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5"/>
      <c r="BC622" s="85"/>
    </row>
    <row r="623" spans="1:55" ht="15.75" customHeight="1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5"/>
      <c r="BC623" s="85"/>
    </row>
    <row r="624" spans="1:55" ht="15.75" customHeight="1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</row>
    <row r="625" spans="1:55" ht="15.75" customHeight="1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  <c r="BA625" s="85"/>
      <c r="BB625" s="85"/>
      <c r="BC625" s="85"/>
    </row>
    <row r="626" spans="1:55" ht="15.75" customHeight="1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5"/>
      <c r="BC626" s="85"/>
    </row>
    <row r="627" spans="1:55" ht="15.75" customHeight="1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5"/>
      <c r="BC627" s="85"/>
    </row>
    <row r="628" spans="1:55" ht="15.75" customHeight="1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85"/>
    </row>
    <row r="629" spans="1:55" ht="15.75" customHeight="1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  <c r="BB629" s="85"/>
      <c r="BC629" s="85"/>
    </row>
    <row r="630" spans="1:55" ht="15.75" customHeight="1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5"/>
      <c r="BC630" s="85"/>
    </row>
    <row r="631" spans="1:55" ht="15.75" customHeight="1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5"/>
      <c r="BC631" s="85"/>
    </row>
    <row r="632" spans="1:55" ht="15.75" customHeight="1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  <c r="BB632" s="85"/>
      <c r="BC632" s="85"/>
    </row>
    <row r="633" spans="1:55" ht="15.75" customHeight="1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  <c r="BB633" s="85"/>
      <c r="BC633" s="85"/>
    </row>
    <row r="634" spans="1:55" ht="15.75" customHeight="1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5"/>
      <c r="BC634" s="85"/>
    </row>
    <row r="635" spans="1:55" ht="15.75" customHeight="1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5"/>
      <c r="BC635" s="85"/>
    </row>
    <row r="636" spans="1:55" ht="15.75" customHeight="1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5"/>
      <c r="BC636" s="85"/>
    </row>
    <row r="637" spans="1:55" ht="15.75" customHeight="1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</row>
    <row r="638" spans="1:55" ht="15.75" customHeight="1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  <c r="BB638" s="85"/>
      <c r="BC638" s="85"/>
    </row>
    <row r="639" spans="1:55" ht="15.75" customHeight="1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5"/>
      <c r="BC639" s="85"/>
    </row>
    <row r="640" spans="1:55" ht="15.75" customHeight="1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5"/>
      <c r="BC640" s="85"/>
    </row>
    <row r="641" spans="1:55" ht="15.75" customHeight="1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5"/>
      <c r="BC641" s="85"/>
    </row>
    <row r="642" spans="1:55" ht="15.75" customHeight="1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85"/>
    </row>
    <row r="643" spans="1:55" ht="15.75" customHeight="1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  <c r="BB643" s="85"/>
      <c r="BC643" s="85"/>
    </row>
    <row r="644" spans="1:55" ht="15.75" customHeight="1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  <c r="BB644" s="85"/>
      <c r="BC644" s="85"/>
    </row>
    <row r="645" spans="1:55" ht="15.75" customHeight="1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/>
      <c r="BC645" s="85"/>
    </row>
    <row r="646" spans="1:55" ht="15.75" customHeight="1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5"/>
      <c r="BC646" s="85"/>
    </row>
    <row r="647" spans="1:55" ht="15.75" customHeight="1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5"/>
      <c r="BC647" s="85"/>
    </row>
    <row r="648" spans="1:55" ht="15.75" customHeight="1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5"/>
      <c r="BC648" s="85"/>
    </row>
    <row r="649" spans="1:55" ht="15.75" customHeight="1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85"/>
    </row>
    <row r="650" spans="1:55" ht="15.75" customHeight="1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85"/>
    </row>
    <row r="651" spans="1:55" ht="15.75" customHeight="1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5"/>
      <c r="BC651" s="85"/>
    </row>
    <row r="652" spans="1:55" ht="15.75" customHeight="1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5"/>
      <c r="BC652" s="85"/>
    </row>
    <row r="653" spans="1:55" ht="15.75" customHeight="1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5"/>
      <c r="BC653" s="85"/>
    </row>
    <row r="654" spans="1:55" ht="15.75" customHeight="1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5"/>
      <c r="BC654" s="85"/>
    </row>
    <row r="655" spans="1:55" ht="15.75" customHeight="1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  <c r="BA655" s="85"/>
      <c r="BB655" s="85"/>
      <c r="BC655" s="85"/>
    </row>
    <row r="656" spans="1:55" ht="15.75" customHeight="1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  <c r="BA656" s="85"/>
      <c r="BB656" s="85"/>
      <c r="BC656" s="85"/>
    </row>
    <row r="657" spans="1:55" ht="15.75" customHeight="1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5"/>
      <c r="BC657" s="85"/>
    </row>
    <row r="658" spans="1:55" ht="15.75" customHeight="1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5"/>
      <c r="BC658" s="85"/>
    </row>
    <row r="659" spans="1:55" ht="15.75" customHeight="1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5"/>
      <c r="BC659" s="85"/>
    </row>
    <row r="660" spans="1:55" ht="15.75" customHeight="1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5"/>
      <c r="BC660" s="85"/>
    </row>
    <row r="661" spans="1:55" ht="15.75" customHeight="1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</row>
    <row r="662" spans="1:55" ht="15.75" customHeight="1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  <c r="BA662" s="85"/>
      <c r="BB662" s="85"/>
      <c r="BC662" s="85"/>
    </row>
    <row r="663" spans="1:55" ht="15.75" customHeight="1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5"/>
      <c r="BC663" s="85"/>
    </row>
    <row r="664" spans="1:55" ht="15.75" customHeight="1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5"/>
      <c r="BC664" s="85"/>
    </row>
    <row r="665" spans="1:55" ht="15.75" customHeight="1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5"/>
      <c r="BC665" s="85"/>
    </row>
    <row r="666" spans="1:55" ht="15.75" customHeight="1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</row>
    <row r="667" spans="1:55" ht="15.75" customHeight="1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AT667" s="85"/>
      <c r="AU667" s="85"/>
      <c r="AV667" s="85"/>
      <c r="AW667" s="85"/>
      <c r="AX667" s="85"/>
      <c r="AY667" s="85"/>
      <c r="AZ667" s="85"/>
      <c r="BA667" s="85"/>
      <c r="BB667" s="85"/>
      <c r="BC667" s="85"/>
    </row>
    <row r="668" spans="1:55" ht="15.75" customHeight="1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AT668" s="85"/>
      <c r="AU668" s="85"/>
      <c r="AV668" s="85"/>
      <c r="AW668" s="85"/>
      <c r="AX668" s="85"/>
      <c r="AY668" s="85"/>
      <c r="AZ668" s="85"/>
      <c r="BA668" s="85"/>
      <c r="BB668" s="85"/>
      <c r="BC668" s="85"/>
    </row>
    <row r="669" spans="1:55" ht="15.75" customHeight="1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  <c r="BB669" s="85"/>
      <c r="BC669" s="85"/>
    </row>
    <row r="670" spans="1:55" ht="15.75" customHeight="1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5"/>
      <c r="BC670" s="85"/>
    </row>
    <row r="671" spans="1:55" ht="15.75" customHeight="1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  <c r="BB671" s="85"/>
      <c r="BC671" s="85"/>
    </row>
    <row r="672" spans="1:55" ht="15.75" customHeight="1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5"/>
      <c r="BC672" s="85"/>
    </row>
    <row r="673" spans="1:55" ht="15.75" customHeight="1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85"/>
    </row>
    <row r="674" spans="1:55" ht="15.75" customHeight="1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  <c r="BB674" s="85"/>
      <c r="BC674" s="85"/>
    </row>
    <row r="675" spans="1:55" ht="15.75" customHeight="1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  <c r="BA675" s="85"/>
      <c r="BB675" s="85"/>
      <c r="BC675" s="85"/>
    </row>
    <row r="676" spans="1:55" ht="15.75" customHeight="1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5"/>
      <c r="BC676" s="85"/>
    </row>
    <row r="677" spans="1:55" ht="15.75" customHeight="1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5"/>
      <c r="BC677" s="85"/>
    </row>
    <row r="678" spans="1:55" ht="15.75" customHeight="1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5"/>
      <c r="BC678" s="85"/>
    </row>
    <row r="679" spans="1:55" ht="15.75" customHeight="1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5"/>
      <c r="BC679" s="85"/>
    </row>
    <row r="680" spans="1:55" ht="15.75" customHeight="1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  <c r="BB680" s="85"/>
      <c r="BC680" s="85"/>
    </row>
    <row r="681" spans="1:55" ht="15.75" customHeight="1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  <c r="BA681" s="85"/>
      <c r="BB681" s="85"/>
      <c r="BC681" s="85"/>
    </row>
    <row r="682" spans="1:55" ht="15.75" customHeight="1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5"/>
      <c r="BC682" s="85"/>
    </row>
    <row r="683" spans="1:55" ht="15.75" customHeight="1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5"/>
      <c r="BC683" s="85"/>
    </row>
    <row r="684" spans="1:55" ht="15.75" customHeight="1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5"/>
      <c r="BC684" s="85"/>
    </row>
    <row r="685" spans="1:55" ht="15.75" customHeight="1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5"/>
      <c r="BC685" s="85"/>
    </row>
    <row r="686" spans="1:55" ht="15.75" customHeight="1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  <c r="BB686" s="85"/>
      <c r="BC686" s="85"/>
    </row>
    <row r="687" spans="1:55" ht="15.75" customHeight="1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  <c r="BB687" s="85"/>
      <c r="BC687" s="85"/>
    </row>
    <row r="688" spans="1:55" ht="15.75" customHeight="1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85"/>
    </row>
    <row r="689" spans="1:55" ht="15.75" customHeight="1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85"/>
    </row>
    <row r="690" spans="1:55" ht="15.75" customHeight="1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85"/>
    </row>
    <row r="691" spans="1:55" ht="15.75" customHeight="1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5"/>
      <c r="BC691" s="85"/>
    </row>
    <row r="692" spans="1:55" ht="15.75" customHeight="1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  <c r="BB692" s="85"/>
      <c r="BC692" s="85"/>
    </row>
    <row r="693" spans="1:55" ht="15.75" customHeight="1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  <c r="BB693" s="85"/>
      <c r="BC693" s="85"/>
    </row>
    <row r="694" spans="1:55" ht="15.75" customHeight="1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5"/>
      <c r="BC694" s="85"/>
    </row>
    <row r="695" spans="1:55" ht="15.75" customHeight="1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5"/>
      <c r="BC695" s="85"/>
    </row>
    <row r="696" spans="1:55" ht="15.75" customHeight="1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5"/>
      <c r="BC696" s="85"/>
    </row>
    <row r="697" spans="1:55" ht="15.75" customHeight="1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</row>
    <row r="698" spans="1:55" ht="15.75" customHeight="1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</row>
    <row r="699" spans="1:55" ht="15.75" customHeight="1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5"/>
      <c r="BC699" s="85"/>
    </row>
    <row r="700" spans="1:55" ht="15.75" customHeight="1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  <c r="BB700" s="85"/>
      <c r="BC700" s="85"/>
    </row>
    <row r="701" spans="1:55" ht="15.75" customHeight="1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  <c r="BB701" s="85"/>
      <c r="BC701" s="85"/>
    </row>
    <row r="702" spans="1:55" ht="15.75" customHeight="1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  <c r="BB702" s="85"/>
      <c r="BC702" s="85"/>
    </row>
    <row r="703" spans="1:55" ht="15.75" customHeight="1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5"/>
      <c r="BC703" s="85"/>
    </row>
    <row r="704" spans="1:55" ht="15.75" customHeight="1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5"/>
      <c r="BC704" s="85"/>
    </row>
    <row r="705" spans="1:55" ht="15.75" customHeight="1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5"/>
      <c r="BC705" s="85"/>
    </row>
    <row r="706" spans="1:55" ht="15.75" customHeight="1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</row>
    <row r="707" spans="1:55" ht="15.75" customHeight="1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85"/>
    </row>
    <row r="708" spans="1:55" ht="15.75" customHeight="1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  <c r="BB708" s="85"/>
      <c r="BC708" s="85"/>
    </row>
    <row r="709" spans="1:55" ht="15.75" customHeight="1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85"/>
    </row>
    <row r="710" spans="1:55" ht="15.75" customHeight="1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  <c r="BB710" s="85"/>
      <c r="BC710" s="85"/>
    </row>
    <row r="711" spans="1:55" ht="15.75" customHeight="1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85"/>
    </row>
    <row r="712" spans="1:55" ht="15.75" customHeight="1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  <c r="BB712" s="85"/>
      <c r="BC712" s="85"/>
    </row>
    <row r="713" spans="1:55" ht="15.75" customHeight="1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  <c r="BB713" s="85"/>
      <c r="BC713" s="85"/>
    </row>
    <row r="714" spans="1:55" ht="15.75" customHeight="1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  <c r="BB714" s="85"/>
      <c r="BC714" s="85"/>
    </row>
    <row r="715" spans="1:55" ht="15.75" customHeight="1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  <c r="BB715" s="85"/>
      <c r="BC715" s="85"/>
    </row>
    <row r="716" spans="1:55" ht="15.75" customHeight="1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  <c r="BB716" s="85"/>
      <c r="BC716" s="85"/>
    </row>
    <row r="717" spans="1:55" ht="15.75" customHeight="1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  <c r="BB717" s="85"/>
      <c r="BC717" s="85"/>
    </row>
    <row r="718" spans="1:55" ht="15.75" customHeight="1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  <c r="BB718" s="85"/>
      <c r="BC718" s="85"/>
    </row>
    <row r="719" spans="1:55" ht="15.75" customHeight="1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  <c r="BB719" s="85"/>
      <c r="BC719" s="85"/>
    </row>
    <row r="720" spans="1:55" ht="15.75" customHeight="1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  <c r="BB720" s="85"/>
      <c r="BC720" s="85"/>
    </row>
    <row r="721" spans="1:55" ht="15.75" customHeight="1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85"/>
      <c r="BA721" s="85"/>
      <c r="BB721" s="85"/>
      <c r="BC721" s="85"/>
    </row>
    <row r="722" spans="1:55" ht="15.75" customHeight="1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85"/>
      <c r="BA722" s="85"/>
      <c r="BB722" s="85"/>
      <c r="BC722" s="85"/>
    </row>
    <row r="723" spans="1:55" ht="15.75" customHeight="1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85"/>
      <c r="BA723" s="85"/>
      <c r="BB723" s="85"/>
      <c r="BC723" s="85"/>
    </row>
    <row r="724" spans="1:55" ht="15.75" customHeight="1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85"/>
    </row>
    <row r="725" spans="1:55" ht="15.75" customHeight="1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85"/>
      <c r="BA725" s="85"/>
      <c r="BB725" s="85"/>
      <c r="BC725" s="85"/>
    </row>
    <row r="726" spans="1:55" ht="15.75" customHeight="1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85"/>
      <c r="AY726" s="85"/>
      <c r="AZ726" s="85"/>
      <c r="BA726" s="85"/>
      <c r="BB726" s="85"/>
      <c r="BC726" s="85"/>
    </row>
    <row r="727" spans="1:55" ht="15.75" customHeight="1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85"/>
      <c r="BA727" s="85"/>
      <c r="BB727" s="85"/>
      <c r="BC727" s="85"/>
    </row>
    <row r="728" spans="1:55" ht="15.75" customHeight="1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85"/>
    </row>
    <row r="729" spans="1:55" ht="15.75" customHeight="1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</row>
    <row r="730" spans="1:55" ht="15.75" customHeight="1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85"/>
      <c r="BA730" s="85"/>
      <c r="BB730" s="85"/>
      <c r="BC730" s="85"/>
    </row>
    <row r="731" spans="1:55" ht="15.75" customHeight="1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85"/>
      <c r="AV731" s="85"/>
      <c r="AW731" s="85"/>
      <c r="AX731" s="85"/>
      <c r="AY731" s="85"/>
      <c r="AZ731" s="85"/>
      <c r="BA731" s="85"/>
      <c r="BB731" s="85"/>
      <c r="BC731" s="85"/>
    </row>
    <row r="732" spans="1:55" ht="15.75" customHeight="1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</row>
    <row r="733" spans="1:55" ht="15.75" customHeight="1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  <c r="BB733" s="85"/>
      <c r="BC733" s="85"/>
    </row>
    <row r="734" spans="1:55" ht="15.75" customHeight="1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  <c r="AV734" s="85"/>
      <c r="AW734" s="85"/>
      <c r="AX734" s="85"/>
      <c r="AY734" s="85"/>
      <c r="AZ734" s="85"/>
      <c r="BA734" s="85"/>
      <c r="BB734" s="85"/>
      <c r="BC734" s="85"/>
    </row>
    <row r="735" spans="1:55" ht="15.75" customHeight="1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  <c r="AN735" s="85"/>
      <c r="AO735" s="85"/>
      <c r="AP735" s="85"/>
      <c r="AQ735" s="85"/>
      <c r="AR735" s="85"/>
      <c r="AS735" s="85"/>
      <c r="AT735" s="85"/>
      <c r="AU735" s="85"/>
      <c r="AV735" s="85"/>
      <c r="AW735" s="85"/>
      <c r="AX735" s="85"/>
      <c r="AY735" s="85"/>
      <c r="AZ735" s="85"/>
      <c r="BA735" s="85"/>
      <c r="BB735" s="85"/>
      <c r="BC735" s="85"/>
    </row>
    <row r="736" spans="1:55" ht="15.75" customHeight="1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  <c r="AN736" s="85"/>
      <c r="AO736" s="85"/>
      <c r="AP736" s="85"/>
      <c r="AQ736" s="85"/>
      <c r="AR736" s="85"/>
      <c r="AS736" s="85"/>
      <c r="AT736" s="85"/>
      <c r="AU736" s="85"/>
      <c r="AV736" s="85"/>
      <c r="AW736" s="85"/>
      <c r="AX736" s="85"/>
      <c r="AY736" s="85"/>
      <c r="AZ736" s="85"/>
      <c r="BA736" s="85"/>
      <c r="BB736" s="85"/>
      <c r="BC736" s="85"/>
    </row>
    <row r="737" spans="1:55" ht="15.75" customHeight="1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  <c r="BB737" s="85"/>
      <c r="BC737" s="85"/>
    </row>
    <row r="738" spans="1:55" ht="15.75" customHeight="1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85"/>
    </row>
    <row r="739" spans="1:55" ht="15.75" customHeight="1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85"/>
    </row>
    <row r="740" spans="1:55" ht="15.75" customHeight="1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  <c r="BB740" s="85"/>
      <c r="BC740" s="85"/>
    </row>
    <row r="741" spans="1:55" ht="15.75" customHeight="1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</row>
    <row r="742" spans="1:55" ht="15.75" customHeight="1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  <c r="AY742" s="85"/>
      <c r="AZ742" s="85"/>
      <c r="BA742" s="85"/>
      <c r="BB742" s="85"/>
      <c r="BC742" s="85"/>
    </row>
    <row r="743" spans="1:55" ht="15.75" customHeight="1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  <c r="AN743" s="85"/>
      <c r="AO743" s="85"/>
      <c r="AP743" s="85"/>
      <c r="AQ743" s="85"/>
      <c r="AR743" s="85"/>
      <c r="AS743" s="85"/>
      <c r="AT743" s="85"/>
      <c r="AU743" s="85"/>
      <c r="AV743" s="85"/>
      <c r="AW743" s="85"/>
      <c r="AX743" s="85"/>
      <c r="AY743" s="85"/>
      <c r="AZ743" s="85"/>
      <c r="BA743" s="85"/>
      <c r="BB743" s="85"/>
      <c r="BC743" s="85"/>
    </row>
    <row r="744" spans="1:55" ht="15.75" customHeight="1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/>
      <c r="BC744" s="85"/>
    </row>
    <row r="745" spans="1:55" ht="15.75" customHeight="1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  <c r="AN745" s="85"/>
      <c r="AO745" s="85"/>
      <c r="AP745" s="85"/>
      <c r="AQ745" s="85"/>
      <c r="AR745" s="85"/>
      <c r="AS745" s="85"/>
      <c r="AT745" s="85"/>
      <c r="AU745" s="85"/>
      <c r="AV745" s="85"/>
      <c r="AW745" s="85"/>
      <c r="AX745" s="85"/>
      <c r="AY745" s="85"/>
      <c r="AZ745" s="85"/>
      <c r="BA745" s="85"/>
      <c r="BB745" s="85"/>
      <c r="BC745" s="85"/>
    </row>
    <row r="746" spans="1:55" ht="15.75" customHeight="1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  <c r="BB746" s="85"/>
      <c r="BC746" s="85"/>
    </row>
    <row r="747" spans="1:55" ht="15.75" customHeight="1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5"/>
      <c r="AK747" s="85"/>
      <c r="AL747" s="85"/>
      <c r="AM747" s="85"/>
      <c r="AN747" s="85"/>
      <c r="AO747" s="85"/>
      <c r="AP747" s="85"/>
      <c r="AQ747" s="85"/>
      <c r="AR747" s="85"/>
      <c r="AS747" s="85"/>
      <c r="AT747" s="85"/>
      <c r="AU747" s="85"/>
      <c r="AV747" s="85"/>
      <c r="AW747" s="85"/>
      <c r="AX747" s="85"/>
      <c r="AY747" s="85"/>
      <c r="AZ747" s="85"/>
      <c r="BA747" s="85"/>
      <c r="BB747" s="85"/>
      <c r="BC747" s="85"/>
    </row>
    <row r="748" spans="1:55" ht="15.75" customHeight="1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  <c r="AN748" s="85"/>
      <c r="AO748" s="85"/>
      <c r="AP748" s="85"/>
      <c r="AQ748" s="85"/>
      <c r="AR748" s="85"/>
      <c r="AS748" s="85"/>
      <c r="AT748" s="85"/>
      <c r="AU748" s="85"/>
      <c r="AV748" s="85"/>
      <c r="AW748" s="85"/>
      <c r="AX748" s="85"/>
      <c r="AY748" s="85"/>
      <c r="AZ748" s="85"/>
      <c r="BA748" s="85"/>
      <c r="BB748" s="85"/>
      <c r="BC748" s="85"/>
    </row>
    <row r="749" spans="1:55" ht="15.75" customHeight="1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  <c r="AN749" s="85"/>
      <c r="AO749" s="85"/>
      <c r="AP749" s="85"/>
      <c r="AQ749" s="85"/>
      <c r="AR749" s="85"/>
      <c r="AS749" s="85"/>
      <c r="AT749" s="85"/>
      <c r="AU749" s="85"/>
      <c r="AV749" s="85"/>
      <c r="AW749" s="85"/>
      <c r="AX749" s="85"/>
      <c r="AY749" s="85"/>
      <c r="AZ749" s="85"/>
      <c r="BA749" s="85"/>
      <c r="BB749" s="85"/>
      <c r="BC749" s="85"/>
    </row>
    <row r="750" spans="1:55" ht="15.75" customHeight="1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  <c r="AN750" s="85"/>
      <c r="AO750" s="85"/>
      <c r="AP750" s="85"/>
      <c r="AQ750" s="85"/>
      <c r="AR750" s="85"/>
      <c r="AS750" s="85"/>
      <c r="AT750" s="85"/>
      <c r="AU750" s="85"/>
      <c r="AV750" s="85"/>
      <c r="AW750" s="85"/>
      <c r="AX750" s="85"/>
      <c r="AY750" s="85"/>
      <c r="AZ750" s="85"/>
      <c r="BA750" s="85"/>
      <c r="BB750" s="85"/>
      <c r="BC750" s="85"/>
    </row>
    <row r="751" spans="1:55" ht="15.75" customHeight="1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  <c r="AN751" s="85"/>
      <c r="AO751" s="85"/>
      <c r="AP751" s="85"/>
      <c r="AQ751" s="85"/>
      <c r="AR751" s="85"/>
      <c r="AS751" s="85"/>
      <c r="AT751" s="85"/>
      <c r="AU751" s="85"/>
      <c r="AV751" s="85"/>
      <c r="AW751" s="85"/>
      <c r="AX751" s="85"/>
      <c r="AY751" s="85"/>
      <c r="AZ751" s="85"/>
      <c r="BA751" s="85"/>
      <c r="BB751" s="85"/>
      <c r="BC751" s="85"/>
    </row>
    <row r="752" spans="1:55" ht="15.75" customHeight="1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  <c r="AN752" s="85"/>
      <c r="AO752" s="85"/>
      <c r="AP752" s="85"/>
      <c r="AQ752" s="85"/>
      <c r="AR752" s="85"/>
      <c r="AS752" s="85"/>
      <c r="AT752" s="85"/>
      <c r="AU752" s="85"/>
      <c r="AV752" s="85"/>
      <c r="AW752" s="85"/>
      <c r="AX752" s="85"/>
      <c r="AY752" s="85"/>
      <c r="AZ752" s="85"/>
      <c r="BA752" s="85"/>
      <c r="BB752" s="85"/>
      <c r="BC752" s="85"/>
    </row>
    <row r="753" spans="1:55" ht="15.75" customHeight="1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  <c r="AS753" s="85"/>
      <c r="AT753" s="85"/>
      <c r="AU753" s="85"/>
      <c r="AV753" s="85"/>
      <c r="AW753" s="85"/>
      <c r="AX753" s="85"/>
      <c r="AY753" s="85"/>
      <c r="AZ753" s="85"/>
      <c r="BA753" s="85"/>
      <c r="BB753" s="85"/>
      <c r="BC753" s="85"/>
    </row>
    <row r="754" spans="1:55" ht="15.75" customHeight="1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  <c r="AS754" s="85"/>
      <c r="AT754" s="85"/>
      <c r="AU754" s="85"/>
      <c r="AV754" s="85"/>
      <c r="AW754" s="85"/>
      <c r="AX754" s="85"/>
      <c r="AY754" s="85"/>
      <c r="AZ754" s="85"/>
      <c r="BA754" s="85"/>
      <c r="BB754" s="85"/>
      <c r="BC754" s="85"/>
    </row>
    <row r="755" spans="1:55" ht="15.75" customHeight="1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  <c r="AN755" s="85"/>
      <c r="AO755" s="85"/>
      <c r="AP755" s="85"/>
      <c r="AQ755" s="85"/>
      <c r="AR755" s="85"/>
      <c r="AS755" s="85"/>
      <c r="AT755" s="85"/>
      <c r="AU755" s="85"/>
      <c r="AV755" s="85"/>
      <c r="AW755" s="85"/>
      <c r="AX755" s="85"/>
      <c r="AY755" s="85"/>
      <c r="AZ755" s="85"/>
      <c r="BA755" s="85"/>
      <c r="BB755" s="85"/>
      <c r="BC755" s="85"/>
    </row>
    <row r="756" spans="1:55" ht="15.75" customHeight="1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  <c r="AN756" s="85"/>
      <c r="AO756" s="85"/>
      <c r="AP756" s="85"/>
      <c r="AQ756" s="85"/>
      <c r="AR756" s="85"/>
      <c r="AS756" s="85"/>
      <c r="AT756" s="85"/>
      <c r="AU756" s="85"/>
      <c r="AV756" s="85"/>
      <c r="AW756" s="85"/>
      <c r="AX756" s="85"/>
      <c r="AY756" s="85"/>
      <c r="AZ756" s="85"/>
      <c r="BA756" s="85"/>
      <c r="BB756" s="85"/>
      <c r="BC756" s="85"/>
    </row>
    <row r="757" spans="1:55" ht="15.75" customHeight="1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  <c r="AN757" s="85"/>
      <c r="AO757" s="85"/>
      <c r="AP757" s="85"/>
      <c r="AQ757" s="85"/>
      <c r="AR757" s="85"/>
      <c r="AS757" s="85"/>
      <c r="AT757" s="85"/>
      <c r="AU757" s="85"/>
      <c r="AV757" s="85"/>
      <c r="AW757" s="85"/>
      <c r="AX757" s="85"/>
      <c r="AY757" s="85"/>
      <c r="AZ757" s="85"/>
      <c r="BA757" s="85"/>
      <c r="BB757" s="85"/>
      <c r="BC757" s="85"/>
    </row>
    <row r="758" spans="1:55" ht="15.75" customHeight="1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  <c r="AN758" s="85"/>
      <c r="AO758" s="85"/>
      <c r="AP758" s="85"/>
      <c r="AQ758" s="85"/>
      <c r="AR758" s="85"/>
      <c r="AS758" s="85"/>
      <c r="AT758" s="85"/>
      <c r="AU758" s="85"/>
      <c r="AV758" s="85"/>
      <c r="AW758" s="85"/>
      <c r="AX758" s="85"/>
      <c r="AY758" s="85"/>
      <c r="AZ758" s="85"/>
      <c r="BA758" s="85"/>
      <c r="BB758" s="85"/>
      <c r="BC758" s="85"/>
    </row>
    <row r="759" spans="1:55" ht="15.75" customHeight="1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  <c r="AN759" s="85"/>
      <c r="AO759" s="85"/>
      <c r="AP759" s="85"/>
      <c r="AQ759" s="85"/>
      <c r="AR759" s="85"/>
      <c r="AS759" s="85"/>
      <c r="AT759" s="85"/>
      <c r="AU759" s="85"/>
      <c r="AV759" s="85"/>
      <c r="AW759" s="85"/>
      <c r="AX759" s="85"/>
      <c r="AY759" s="85"/>
      <c r="AZ759" s="85"/>
      <c r="BA759" s="85"/>
      <c r="BB759" s="85"/>
      <c r="BC759" s="85"/>
    </row>
    <row r="760" spans="1:55" ht="15.75" customHeight="1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  <c r="AN760" s="85"/>
      <c r="AO760" s="85"/>
      <c r="AP760" s="85"/>
      <c r="AQ760" s="85"/>
      <c r="AR760" s="85"/>
      <c r="AS760" s="85"/>
      <c r="AT760" s="85"/>
      <c r="AU760" s="85"/>
      <c r="AV760" s="85"/>
      <c r="AW760" s="85"/>
      <c r="AX760" s="85"/>
      <c r="AY760" s="85"/>
      <c r="AZ760" s="85"/>
      <c r="BA760" s="85"/>
      <c r="BB760" s="85"/>
      <c r="BC760" s="85"/>
    </row>
    <row r="761" spans="1:55" ht="15.75" customHeight="1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  <c r="AN761" s="85"/>
      <c r="AO761" s="85"/>
      <c r="AP761" s="85"/>
      <c r="AQ761" s="85"/>
      <c r="AR761" s="85"/>
      <c r="AS761" s="85"/>
      <c r="AT761" s="85"/>
      <c r="AU761" s="85"/>
      <c r="AV761" s="85"/>
      <c r="AW761" s="85"/>
      <c r="AX761" s="85"/>
      <c r="AY761" s="85"/>
      <c r="AZ761" s="85"/>
      <c r="BA761" s="85"/>
      <c r="BB761" s="85"/>
      <c r="BC761" s="85"/>
    </row>
    <row r="762" spans="1:55" ht="15.75" customHeight="1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  <c r="AS762" s="85"/>
      <c r="AT762" s="85"/>
      <c r="AU762" s="85"/>
      <c r="AV762" s="85"/>
      <c r="AW762" s="85"/>
      <c r="AX762" s="85"/>
      <c r="AY762" s="85"/>
      <c r="AZ762" s="85"/>
      <c r="BA762" s="85"/>
      <c r="BB762" s="85"/>
      <c r="BC762" s="85"/>
    </row>
    <row r="763" spans="1:55" ht="15.75" customHeight="1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  <c r="AN763" s="85"/>
      <c r="AO763" s="85"/>
      <c r="AP763" s="85"/>
      <c r="AQ763" s="85"/>
      <c r="AR763" s="85"/>
      <c r="AS763" s="85"/>
      <c r="AT763" s="85"/>
      <c r="AU763" s="85"/>
      <c r="AV763" s="85"/>
      <c r="AW763" s="85"/>
      <c r="AX763" s="85"/>
      <c r="AY763" s="85"/>
      <c r="AZ763" s="85"/>
      <c r="BA763" s="85"/>
      <c r="BB763" s="85"/>
      <c r="BC763" s="85"/>
    </row>
    <row r="764" spans="1:55" ht="15.75" customHeight="1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  <c r="AY764" s="85"/>
      <c r="AZ764" s="85"/>
      <c r="BA764" s="85"/>
      <c r="BB764" s="85"/>
      <c r="BC764" s="85"/>
    </row>
    <row r="765" spans="1:55" ht="15.75" customHeight="1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  <c r="AY765" s="85"/>
      <c r="AZ765" s="85"/>
      <c r="BA765" s="85"/>
      <c r="BB765" s="85"/>
      <c r="BC765" s="85"/>
    </row>
    <row r="766" spans="1:55" ht="15.75" customHeight="1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  <c r="AY766" s="85"/>
      <c r="AZ766" s="85"/>
      <c r="BA766" s="85"/>
      <c r="BB766" s="85"/>
      <c r="BC766" s="85"/>
    </row>
    <row r="767" spans="1:55" ht="15.75" customHeight="1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  <c r="AY767" s="85"/>
      <c r="AZ767" s="85"/>
      <c r="BA767" s="85"/>
      <c r="BB767" s="85"/>
      <c r="BC767" s="85"/>
    </row>
    <row r="768" spans="1:55" ht="15.75" customHeight="1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  <c r="AY768" s="85"/>
      <c r="AZ768" s="85"/>
      <c r="BA768" s="85"/>
      <c r="BB768" s="85"/>
      <c r="BC768" s="85"/>
    </row>
    <row r="769" spans="1:55" ht="15.75" customHeight="1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  <c r="AY769" s="85"/>
      <c r="AZ769" s="85"/>
      <c r="BA769" s="85"/>
      <c r="BB769" s="85"/>
      <c r="BC769" s="85"/>
    </row>
    <row r="770" spans="1:55" ht="15.75" customHeight="1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  <c r="AY770" s="85"/>
      <c r="AZ770" s="85"/>
      <c r="BA770" s="85"/>
      <c r="BB770" s="85"/>
      <c r="BC770" s="85"/>
    </row>
    <row r="771" spans="1:55" ht="15.75" customHeight="1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  <c r="AY771" s="85"/>
      <c r="AZ771" s="85"/>
      <c r="BA771" s="85"/>
      <c r="BB771" s="85"/>
      <c r="BC771" s="85"/>
    </row>
    <row r="772" spans="1:55" ht="15.75" customHeight="1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  <c r="AY772" s="85"/>
      <c r="AZ772" s="85"/>
      <c r="BA772" s="85"/>
      <c r="BB772" s="85"/>
      <c r="BC772" s="85"/>
    </row>
    <row r="773" spans="1:55" ht="15.75" customHeight="1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  <c r="AY773" s="85"/>
      <c r="AZ773" s="85"/>
      <c r="BA773" s="85"/>
      <c r="BB773" s="85"/>
      <c r="BC773" s="85"/>
    </row>
    <row r="774" spans="1:55" ht="15.75" customHeight="1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  <c r="AY774" s="85"/>
      <c r="AZ774" s="85"/>
      <c r="BA774" s="85"/>
      <c r="BB774" s="85"/>
      <c r="BC774" s="85"/>
    </row>
    <row r="775" spans="1:55" ht="15.75" customHeight="1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  <c r="AY775" s="85"/>
      <c r="AZ775" s="85"/>
      <c r="BA775" s="85"/>
      <c r="BB775" s="85"/>
      <c r="BC775" s="85"/>
    </row>
    <row r="776" spans="1:55" ht="15.75" customHeight="1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  <c r="AY776" s="85"/>
      <c r="AZ776" s="85"/>
      <c r="BA776" s="85"/>
      <c r="BB776" s="85"/>
      <c r="BC776" s="85"/>
    </row>
    <row r="777" spans="1:55" ht="15.75" customHeight="1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  <c r="AY777" s="85"/>
      <c r="AZ777" s="85"/>
      <c r="BA777" s="85"/>
      <c r="BB777" s="85"/>
      <c r="BC777" s="85"/>
    </row>
    <row r="778" spans="1:55" ht="15.75" customHeight="1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  <c r="AY778" s="85"/>
      <c r="AZ778" s="85"/>
      <c r="BA778" s="85"/>
      <c r="BB778" s="85"/>
      <c r="BC778" s="85"/>
    </row>
    <row r="779" spans="1:55" ht="15.75" customHeight="1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  <c r="AY779" s="85"/>
      <c r="AZ779" s="85"/>
      <c r="BA779" s="85"/>
      <c r="BB779" s="85"/>
      <c r="BC779" s="85"/>
    </row>
    <row r="780" spans="1:55" ht="15.75" customHeight="1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  <c r="AY780" s="85"/>
      <c r="AZ780" s="85"/>
      <c r="BA780" s="85"/>
      <c r="BB780" s="85"/>
      <c r="BC780" s="85"/>
    </row>
    <row r="781" spans="1:55" ht="15.75" customHeight="1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  <c r="AI781" s="85"/>
      <c r="AJ781" s="85"/>
      <c r="AK781" s="85"/>
      <c r="AL781" s="85"/>
      <c r="AM781" s="85"/>
      <c r="AN781" s="85"/>
      <c r="AO781" s="85"/>
      <c r="AP781" s="85"/>
      <c r="AQ781" s="85"/>
      <c r="AR781" s="85"/>
      <c r="AS781" s="85"/>
      <c r="AT781" s="85"/>
      <c r="AU781" s="85"/>
      <c r="AV781" s="85"/>
      <c r="AW781" s="85"/>
      <c r="AX781" s="85"/>
      <c r="AY781" s="85"/>
      <c r="AZ781" s="85"/>
      <c r="BA781" s="85"/>
      <c r="BB781" s="85"/>
      <c r="BC781" s="85"/>
    </row>
    <row r="782" spans="1:55" ht="15.75" customHeight="1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  <c r="AI782" s="85"/>
      <c r="AJ782" s="85"/>
      <c r="AK782" s="85"/>
      <c r="AL782" s="85"/>
      <c r="AM782" s="85"/>
      <c r="AN782" s="85"/>
      <c r="AO782" s="85"/>
      <c r="AP782" s="85"/>
      <c r="AQ782" s="85"/>
      <c r="AR782" s="85"/>
      <c r="AS782" s="85"/>
      <c r="AT782" s="85"/>
      <c r="AU782" s="85"/>
      <c r="AV782" s="85"/>
      <c r="AW782" s="85"/>
      <c r="AX782" s="85"/>
      <c r="AY782" s="85"/>
      <c r="AZ782" s="85"/>
      <c r="BA782" s="85"/>
      <c r="BB782" s="85"/>
      <c r="BC782" s="85"/>
    </row>
    <row r="783" spans="1:55" ht="15.75" customHeight="1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  <c r="AI783" s="85"/>
      <c r="AJ783" s="85"/>
      <c r="AK783" s="85"/>
      <c r="AL783" s="85"/>
      <c r="AM783" s="85"/>
      <c r="AN783" s="85"/>
      <c r="AO783" s="85"/>
      <c r="AP783" s="85"/>
      <c r="AQ783" s="85"/>
      <c r="AR783" s="85"/>
      <c r="AS783" s="85"/>
      <c r="AT783" s="85"/>
      <c r="AU783" s="85"/>
      <c r="AV783" s="85"/>
      <c r="AW783" s="85"/>
      <c r="AX783" s="85"/>
      <c r="AY783" s="85"/>
      <c r="AZ783" s="85"/>
      <c r="BA783" s="85"/>
      <c r="BB783" s="85"/>
      <c r="BC783" s="85"/>
    </row>
    <row r="784" spans="1:55" ht="15.75" customHeight="1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  <c r="AI784" s="85"/>
      <c r="AJ784" s="85"/>
      <c r="AK784" s="85"/>
      <c r="AL784" s="85"/>
      <c r="AM784" s="85"/>
      <c r="AN784" s="85"/>
      <c r="AO784" s="85"/>
      <c r="AP784" s="85"/>
      <c r="AQ784" s="85"/>
      <c r="AR784" s="85"/>
      <c r="AS784" s="85"/>
      <c r="AT784" s="85"/>
      <c r="AU784" s="85"/>
      <c r="AV784" s="85"/>
      <c r="AW784" s="85"/>
      <c r="AX784" s="85"/>
      <c r="AY784" s="85"/>
      <c r="AZ784" s="85"/>
      <c r="BA784" s="85"/>
      <c r="BB784" s="85"/>
      <c r="BC784" s="85"/>
    </row>
    <row r="785" spans="1:55" ht="15.75" customHeight="1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  <c r="AG785" s="85"/>
      <c r="AH785" s="85"/>
      <c r="AI785" s="85"/>
      <c r="AJ785" s="85"/>
      <c r="AK785" s="85"/>
      <c r="AL785" s="85"/>
      <c r="AM785" s="85"/>
      <c r="AN785" s="85"/>
      <c r="AO785" s="85"/>
      <c r="AP785" s="85"/>
      <c r="AQ785" s="85"/>
      <c r="AR785" s="85"/>
      <c r="AS785" s="85"/>
      <c r="AT785" s="85"/>
      <c r="AU785" s="85"/>
      <c r="AV785" s="85"/>
      <c r="AW785" s="85"/>
      <c r="AX785" s="85"/>
      <c r="AY785" s="85"/>
      <c r="AZ785" s="85"/>
      <c r="BA785" s="85"/>
      <c r="BB785" s="85"/>
      <c r="BC785" s="85"/>
    </row>
    <row r="786" spans="1:55" ht="15.75" customHeight="1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  <c r="AI786" s="85"/>
      <c r="AJ786" s="85"/>
      <c r="AK786" s="85"/>
      <c r="AL786" s="85"/>
      <c r="AM786" s="85"/>
      <c r="AN786" s="85"/>
      <c r="AO786" s="85"/>
      <c r="AP786" s="85"/>
      <c r="AQ786" s="85"/>
      <c r="AR786" s="85"/>
      <c r="AS786" s="85"/>
      <c r="AT786" s="85"/>
      <c r="AU786" s="85"/>
      <c r="AV786" s="85"/>
      <c r="AW786" s="85"/>
      <c r="AX786" s="85"/>
      <c r="AY786" s="85"/>
      <c r="AZ786" s="85"/>
      <c r="BA786" s="85"/>
      <c r="BB786" s="85"/>
      <c r="BC786" s="85"/>
    </row>
    <row r="787" spans="1:55" ht="15.75" customHeight="1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  <c r="AG787" s="85"/>
      <c r="AH787" s="85"/>
      <c r="AI787" s="85"/>
      <c r="AJ787" s="85"/>
      <c r="AK787" s="85"/>
      <c r="AL787" s="85"/>
      <c r="AM787" s="85"/>
      <c r="AN787" s="85"/>
      <c r="AO787" s="85"/>
      <c r="AP787" s="85"/>
      <c r="AQ787" s="85"/>
      <c r="AR787" s="85"/>
      <c r="AS787" s="85"/>
      <c r="AT787" s="85"/>
      <c r="AU787" s="85"/>
      <c r="AV787" s="85"/>
      <c r="AW787" s="85"/>
      <c r="AX787" s="85"/>
      <c r="AY787" s="85"/>
      <c r="AZ787" s="85"/>
      <c r="BA787" s="85"/>
      <c r="BB787" s="85"/>
      <c r="BC787" s="85"/>
    </row>
    <row r="788" spans="1:55" ht="15.75" customHeight="1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  <c r="AI788" s="85"/>
      <c r="AJ788" s="85"/>
      <c r="AK788" s="85"/>
      <c r="AL788" s="85"/>
      <c r="AM788" s="85"/>
      <c r="AN788" s="85"/>
      <c r="AO788" s="85"/>
      <c r="AP788" s="85"/>
      <c r="AQ788" s="85"/>
      <c r="AR788" s="85"/>
      <c r="AS788" s="85"/>
      <c r="AT788" s="85"/>
      <c r="AU788" s="85"/>
      <c r="AV788" s="85"/>
      <c r="AW788" s="85"/>
      <c r="AX788" s="85"/>
      <c r="AY788" s="85"/>
      <c r="AZ788" s="85"/>
      <c r="BA788" s="85"/>
      <c r="BB788" s="85"/>
      <c r="BC788" s="85"/>
    </row>
    <row r="789" spans="1:55" ht="15.75" customHeight="1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  <c r="AG789" s="85"/>
      <c r="AH789" s="85"/>
      <c r="AI789" s="85"/>
      <c r="AJ789" s="85"/>
      <c r="AK789" s="85"/>
      <c r="AL789" s="85"/>
      <c r="AM789" s="85"/>
      <c r="AN789" s="85"/>
      <c r="AO789" s="85"/>
      <c r="AP789" s="85"/>
      <c r="AQ789" s="85"/>
      <c r="AR789" s="85"/>
      <c r="AS789" s="85"/>
      <c r="AT789" s="85"/>
      <c r="AU789" s="85"/>
      <c r="AV789" s="85"/>
      <c r="AW789" s="85"/>
      <c r="AX789" s="85"/>
      <c r="AY789" s="85"/>
      <c r="AZ789" s="85"/>
      <c r="BA789" s="85"/>
      <c r="BB789" s="85"/>
      <c r="BC789" s="85"/>
    </row>
    <row r="790" spans="1:55" ht="15.75" customHeight="1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  <c r="AG790" s="85"/>
      <c r="AH790" s="85"/>
      <c r="AI790" s="85"/>
      <c r="AJ790" s="85"/>
      <c r="AK790" s="85"/>
      <c r="AL790" s="85"/>
      <c r="AM790" s="85"/>
      <c r="AN790" s="85"/>
      <c r="AO790" s="85"/>
      <c r="AP790" s="85"/>
      <c r="AQ790" s="85"/>
      <c r="AR790" s="85"/>
      <c r="AS790" s="85"/>
      <c r="AT790" s="85"/>
      <c r="AU790" s="85"/>
      <c r="AV790" s="85"/>
      <c r="AW790" s="85"/>
      <c r="AX790" s="85"/>
      <c r="AY790" s="85"/>
      <c r="AZ790" s="85"/>
      <c r="BA790" s="85"/>
      <c r="BB790" s="85"/>
      <c r="BC790" s="85"/>
    </row>
    <row r="791" spans="1:55" ht="15.75" customHeight="1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  <c r="AG791" s="85"/>
      <c r="AH791" s="85"/>
      <c r="AI791" s="85"/>
      <c r="AJ791" s="85"/>
      <c r="AK791" s="85"/>
      <c r="AL791" s="85"/>
      <c r="AM791" s="85"/>
      <c r="AN791" s="85"/>
      <c r="AO791" s="85"/>
      <c r="AP791" s="85"/>
      <c r="AQ791" s="85"/>
      <c r="AR791" s="85"/>
      <c r="AS791" s="85"/>
      <c r="AT791" s="85"/>
      <c r="AU791" s="85"/>
      <c r="AV791" s="85"/>
      <c r="AW791" s="85"/>
      <c r="AX791" s="85"/>
      <c r="AY791" s="85"/>
      <c r="AZ791" s="85"/>
      <c r="BA791" s="85"/>
      <c r="BB791" s="85"/>
      <c r="BC791" s="85"/>
    </row>
    <row r="792" spans="1:55" ht="15.75" customHeight="1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5"/>
      <c r="AH792" s="85"/>
      <c r="AI792" s="85"/>
      <c r="AJ792" s="85"/>
      <c r="AK792" s="85"/>
      <c r="AL792" s="85"/>
      <c r="AM792" s="85"/>
      <c r="AN792" s="85"/>
      <c r="AO792" s="85"/>
      <c r="AP792" s="85"/>
      <c r="AQ792" s="85"/>
      <c r="AR792" s="85"/>
      <c r="AS792" s="85"/>
      <c r="AT792" s="85"/>
      <c r="AU792" s="85"/>
      <c r="AV792" s="85"/>
      <c r="AW792" s="85"/>
      <c r="AX792" s="85"/>
      <c r="AY792" s="85"/>
      <c r="AZ792" s="85"/>
      <c r="BA792" s="85"/>
      <c r="BB792" s="85"/>
      <c r="BC792" s="85"/>
    </row>
    <row r="793" spans="1:55" ht="15.75" customHeight="1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  <c r="AI793" s="85"/>
      <c r="AJ793" s="85"/>
      <c r="AK793" s="85"/>
      <c r="AL793" s="85"/>
      <c r="AM793" s="85"/>
      <c r="AN793" s="85"/>
      <c r="AO793" s="85"/>
      <c r="AP793" s="85"/>
      <c r="AQ793" s="85"/>
      <c r="AR793" s="85"/>
      <c r="AS793" s="85"/>
      <c r="AT793" s="85"/>
      <c r="AU793" s="85"/>
      <c r="AV793" s="85"/>
      <c r="AW793" s="85"/>
      <c r="AX793" s="85"/>
      <c r="AY793" s="85"/>
      <c r="AZ793" s="85"/>
      <c r="BA793" s="85"/>
      <c r="BB793" s="85"/>
      <c r="BC793" s="85"/>
    </row>
    <row r="794" spans="1:55" ht="15.75" customHeight="1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85"/>
      <c r="AT794" s="85"/>
      <c r="AU794" s="85"/>
      <c r="AV794" s="85"/>
      <c r="AW794" s="85"/>
      <c r="AX794" s="85"/>
      <c r="AY794" s="85"/>
      <c r="AZ794" s="85"/>
      <c r="BA794" s="85"/>
      <c r="BB794" s="85"/>
      <c r="BC794" s="85"/>
    </row>
    <row r="795" spans="1:55" ht="15.75" customHeight="1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85"/>
      <c r="AT795" s="85"/>
      <c r="AU795" s="85"/>
      <c r="AV795" s="85"/>
      <c r="AW795" s="85"/>
      <c r="AX795" s="85"/>
      <c r="AY795" s="85"/>
      <c r="AZ795" s="85"/>
      <c r="BA795" s="85"/>
      <c r="BB795" s="85"/>
      <c r="BC795" s="85"/>
    </row>
    <row r="796" spans="1:55" ht="15.75" customHeight="1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85"/>
      <c r="AT796" s="85"/>
      <c r="AU796" s="85"/>
      <c r="AV796" s="85"/>
      <c r="AW796" s="85"/>
      <c r="AX796" s="85"/>
      <c r="AY796" s="85"/>
      <c r="AZ796" s="85"/>
      <c r="BA796" s="85"/>
      <c r="BB796" s="85"/>
      <c r="BC796" s="85"/>
    </row>
    <row r="797" spans="1:55" ht="15.75" customHeight="1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  <c r="AY797" s="85"/>
      <c r="AZ797" s="85"/>
      <c r="BA797" s="85"/>
      <c r="BB797" s="85"/>
      <c r="BC797" s="85"/>
    </row>
    <row r="798" spans="1:55" ht="15.75" customHeight="1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  <c r="AN798" s="85"/>
      <c r="AO798" s="85"/>
      <c r="AP798" s="85"/>
      <c r="AQ798" s="85"/>
      <c r="AR798" s="85"/>
      <c r="AS798" s="85"/>
      <c r="AT798" s="85"/>
      <c r="AU798" s="85"/>
      <c r="AV798" s="85"/>
      <c r="AW798" s="85"/>
      <c r="AX798" s="85"/>
      <c r="AY798" s="85"/>
      <c r="AZ798" s="85"/>
      <c r="BA798" s="85"/>
      <c r="BB798" s="85"/>
      <c r="BC798" s="85"/>
    </row>
    <row r="799" spans="1:55" ht="15.75" customHeight="1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  <c r="AG799" s="85"/>
      <c r="AH799" s="85"/>
      <c r="AI799" s="85"/>
      <c r="AJ799" s="85"/>
      <c r="AK799" s="85"/>
      <c r="AL799" s="85"/>
      <c r="AM799" s="85"/>
      <c r="AN799" s="85"/>
      <c r="AO799" s="85"/>
      <c r="AP799" s="85"/>
      <c r="AQ799" s="85"/>
      <c r="AR799" s="85"/>
      <c r="AS799" s="85"/>
      <c r="AT799" s="85"/>
      <c r="AU799" s="85"/>
      <c r="AV799" s="85"/>
      <c r="AW799" s="85"/>
      <c r="AX799" s="85"/>
      <c r="AY799" s="85"/>
      <c r="AZ799" s="85"/>
      <c r="BA799" s="85"/>
      <c r="BB799" s="85"/>
      <c r="BC799" s="85"/>
    </row>
    <row r="800" spans="1:55" ht="15.75" customHeight="1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  <c r="AI800" s="85"/>
      <c r="AJ800" s="85"/>
      <c r="AK800" s="85"/>
      <c r="AL800" s="85"/>
      <c r="AM800" s="85"/>
      <c r="AN800" s="85"/>
      <c r="AO800" s="85"/>
      <c r="AP800" s="85"/>
      <c r="AQ800" s="85"/>
      <c r="AR800" s="85"/>
      <c r="AS800" s="85"/>
      <c r="AT800" s="85"/>
      <c r="AU800" s="85"/>
      <c r="AV800" s="85"/>
      <c r="AW800" s="85"/>
      <c r="AX800" s="85"/>
      <c r="AY800" s="85"/>
      <c r="AZ800" s="85"/>
      <c r="BA800" s="85"/>
      <c r="BB800" s="85"/>
      <c r="BC800" s="85"/>
    </row>
    <row r="801" spans="1:55" ht="15.75" customHeight="1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  <c r="AI801" s="85"/>
      <c r="AJ801" s="85"/>
      <c r="AK801" s="85"/>
      <c r="AL801" s="85"/>
      <c r="AM801" s="85"/>
      <c r="AN801" s="85"/>
      <c r="AO801" s="85"/>
      <c r="AP801" s="85"/>
      <c r="AQ801" s="85"/>
      <c r="AR801" s="85"/>
      <c r="AS801" s="85"/>
      <c r="AT801" s="85"/>
      <c r="AU801" s="85"/>
      <c r="AV801" s="85"/>
      <c r="AW801" s="85"/>
      <c r="AX801" s="85"/>
      <c r="AY801" s="85"/>
      <c r="AZ801" s="85"/>
      <c r="BA801" s="85"/>
      <c r="BB801" s="85"/>
      <c r="BC801" s="85"/>
    </row>
    <row r="802" spans="1:55" ht="15.75" customHeight="1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85"/>
      <c r="AH802" s="85"/>
      <c r="AI802" s="85"/>
      <c r="AJ802" s="85"/>
      <c r="AK802" s="85"/>
      <c r="AL802" s="85"/>
      <c r="AM802" s="85"/>
      <c r="AN802" s="85"/>
      <c r="AO802" s="85"/>
      <c r="AP802" s="85"/>
      <c r="AQ802" s="85"/>
      <c r="AR802" s="85"/>
      <c r="AS802" s="85"/>
      <c r="AT802" s="85"/>
      <c r="AU802" s="85"/>
      <c r="AV802" s="85"/>
      <c r="AW802" s="85"/>
      <c r="AX802" s="85"/>
      <c r="AY802" s="85"/>
      <c r="AZ802" s="85"/>
      <c r="BA802" s="85"/>
      <c r="BB802" s="85"/>
      <c r="BC802" s="85"/>
    </row>
    <row r="803" spans="1:55" ht="15.75" customHeight="1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85"/>
      <c r="AI803" s="85"/>
      <c r="AJ803" s="85"/>
      <c r="AK803" s="85"/>
      <c r="AL803" s="85"/>
      <c r="AM803" s="85"/>
      <c r="AN803" s="85"/>
      <c r="AO803" s="85"/>
      <c r="AP803" s="85"/>
      <c r="AQ803" s="85"/>
      <c r="AR803" s="85"/>
      <c r="AS803" s="85"/>
      <c r="AT803" s="85"/>
      <c r="AU803" s="85"/>
      <c r="AV803" s="85"/>
      <c r="AW803" s="85"/>
      <c r="AX803" s="85"/>
      <c r="AY803" s="85"/>
      <c r="AZ803" s="85"/>
      <c r="BA803" s="85"/>
      <c r="BB803" s="85"/>
      <c r="BC803" s="85"/>
    </row>
    <row r="804" spans="1:55" ht="15.75" customHeight="1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85"/>
      <c r="AH804" s="85"/>
      <c r="AI804" s="85"/>
      <c r="AJ804" s="85"/>
      <c r="AK804" s="85"/>
      <c r="AL804" s="85"/>
      <c r="AM804" s="85"/>
      <c r="AN804" s="85"/>
      <c r="AO804" s="85"/>
      <c r="AP804" s="85"/>
      <c r="AQ804" s="85"/>
      <c r="AR804" s="85"/>
      <c r="AS804" s="85"/>
      <c r="AT804" s="85"/>
      <c r="AU804" s="85"/>
      <c r="AV804" s="85"/>
      <c r="AW804" s="85"/>
      <c r="AX804" s="85"/>
      <c r="AY804" s="85"/>
      <c r="AZ804" s="85"/>
      <c r="BA804" s="85"/>
      <c r="BB804" s="85"/>
      <c r="BC804" s="85"/>
    </row>
    <row r="805" spans="1:55" ht="15.75" customHeight="1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85"/>
      <c r="AH805" s="85"/>
      <c r="AI805" s="85"/>
      <c r="AJ805" s="85"/>
      <c r="AK805" s="85"/>
      <c r="AL805" s="85"/>
      <c r="AM805" s="85"/>
      <c r="AN805" s="85"/>
      <c r="AO805" s="85"/>
      <c r="AP805" s="85"/>
      <c r="AQ805" s="85"/>
      <c r="AR805" s="85"/>
      <c r="AS805" s="85"/>
      <c r="AT805" s="85"/>
      <c r="AU805" s="85"/>
      <c r="AV805" s="85"/>
      <c r="AW805" s="85"/>
      <c r="AX805" s="85"/>
      <c r="AY805" s="85"/>
      <c r="AZ805" s="85"/>
      <c r="BA805" s="85"/>
      <c r="BB805" s="85"/>
      <c r="BC805" s="85"/>
    </row>
    <row r="806" spans="1:55" ht="15.75" customHeight="1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  <c r="AI806" s="85"/>
      <c r="AJ806" s="85"/>
      <c r="AK806" s="85"/>
      <c r="AL806" s="85"/>
      <c r="AM806" s="85"/>
      <c r="AN806" s="85"/>
      <c r="AO806" s="85"/>
      <c r="AP806" s="85"/>
      <c r="AQ806" s="85"/>
      <c r="AR806" s="85"/>
      <c r="AS806" s="85"/>
      <c r="AT806" s="85"/>
      <c r="AU806" s="85"/>
      <c r="AV806" s="85"/>
      <c r="AW806" s="85"/>
      <c r="AX806" s="85"/>
      <c r="AY806" s="85"/>
      <c r="AZ806" s="85"/>
      <c r="BA806" s="85"/>
      <c r="BB806" s="85"/>
      <c r="BC806" s="85"/>
    </row>
    <row r="807" spans="1:55" ht="15.75" customHeight="1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85"/>
      <c r="AH807" s="85"/>
      <c r="AI807" s="85"/>
      <c r="AJ807" s="85"/>
      <c r="AK807" s="85"/>
      <c r="AL807" s="85"/>
      <c r="AM807" s="85"/>
      <c r="AN807" s="85"/>
      <c r="AO807" s="85"/>
      <c r="AP807" s="85"/>
      <c r="AQ807" s="85"/>
      <c r="AR807" s="85"/>
      <c r="AS807" s="85"/>
      <c r="AT807" s="85"/>
      <c r="AU807" s="85"/>
      <c r="AV807" s="85"/>
      <c r="AW807" s="85"/>
      <c r="AX807" s="85"/>
      <c r="AY807" s="85"/>
      <c r="AZ807" s="85"/>
      <c r="BA807" s="85"/>
      <c r="BB807" s="85"/>
      <c r="BC807" s="85"/>
    </row>
    <row r="808" spans="1:55" ht="15.75" customHeight="1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  <c r="AI808" s="85"/>
      <c r="AJ808" s="85"/>
      <c r="AK808" s="85"/>
      <c r="AL808" s="85"/>
      <c r="AM808" s="85"/>
      <c r="AN808" s="85"/>
      <c r="AO808" s="85"/>
      <c r="AP808" s="85"/>
      <c r="AQ808" s="85"/>
      <c r="AR808" s="85"/>
      <c r="AS808" s="85"/>
      <c r="AT808" s="85"/>
      <c r="AU808" s="85"/>
      <c r="AV808" s="85"/>
      <c r="AW808" s="85"/>
      <c r="AX808" s="85"/>
      <c r="AY808" s="85"/>
      <c r="AZ808" s="85"/>
      <c r="BA808" s="85"/>
      <c r="BB808" s="85"/>
      <c r="BC808" s="85"/>
    </row>
    <row r="809" spans="1:55" ht="15.75" customHeight="1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  <c r="AI809" s="85"/>
      <c r="AJ809" s="85"/>
      <c r="AK809" s="85"/>
      <c r="AL809" s="85"/>
      <c r="AM809" s="85"/>
      <c r="AN809" s="85"/>
      <c r="AO809" s="85"/>
      <c r="AP809" s="85"/>
      <c r="AQ809" s="85"/>
      <c r="AR809" s="85"/>
      <c r="AS809" s="85"/>
      <c r="AT809" s="85"/>
      <c r="AU809" s="85"/>
      <c r="AV809" s="85"/>
      <c r="AW809" s="85"/>
      <c r="AX809" s="85"/>
      <c r="AY809" s="85"/>
      <c r="AZ809" s="85"/>
      <c r="BA809" s="85"/>
      <c r="BB809" s="85"/>
      <c r="BC809" s="85"/>
    </row>
    <row r="810" spans="1:55" ht="15.75" customHeight="1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85"/>
      <c r="AH810" s="85"/>
      <c r="AI810" s="85"/>
      <c r="AJ810" s="85"/>
      <c r="AK810" s="85"/>
      <c r="AL810" s="85"/>
      <c r="AM810" s="85"/>
      <c r="AN810" s="85"/>
      <c r="AO810" s="85"/>
      <c r="AP810" s="85"/>
      <c r="AQ810" s="85"/>
      <c r="AR810" s="85"/>
      <c r="AS810" s="85"/>
      <c r="AT810" s="85"/>
      <c r="AU810" s="85"/>
      <c r="AV810" s="85"/>
      <c r="AW810" s="85"/>
      <c r="AX810" s="85"/>
      <c r="AY810" s="85"/>
      <c r="AZ810" s="85"/>
      <c r="BA810" s="85"/>
      <c r="BB810" s="85"/>
      <c r="BC810" s="85"/>
    </row>
    <row r="811" spans="1:55" ht="15.75" customHeight="1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  <c r="AM811" s="85"/>
      <c r="AN811" s="85"/>
      <c r="AO811" s="85"/>
      <c r="AP811" s="85"/>
      <c r="AQ811" s="85"/>
      <c r="AR811" s="85"/>
      <c r="AS811" s="85"/>
      <c r="AT811" s="85"/>
      <c r="AU811" s="85"/>
      <c r="AV811" s="85"/>
      <c r="AW811" s="85"/>
      <c r="AX811" s="85"/>
      <c r="AY811" s="85"/>
      <c r="AZ811" s="85"/>
      <c r="BA811" s="85"/>
      <c r="BB811" s="85"/>
      <c r="BC811" s="85"/>
    </row>
    <row r="812" spans="1:55" ht="15.75" customHeight="1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  <c r="AG812" s="85"/>
      <c r="AH812" s="85"/>
      <c r="AI812" s="85"/>
      <c r="AJ812" s="85"/>
      <c r="AK812" s="85"/>
      <c r="AL812" s="85"/>
      <c r="AM812" s="85"/>
      <c r="AN812" s="85"/>
      <c r="AO812" s="85"/>
      <c r="AP812" s="85"/>
      <c r="AQ812" s="85"/>
      <c r="AR812" s="85"/>
      <c r="AS812" s="85"/>
      <c r="AT812" s="85"/>
      <c r="AU812" s="85"/>
      <c r="AV812" s="85"/>
      <c r="AW812" s="85"/>
      <c r="AX812" s="85"/>
      <c r="AY812" s="85"/>
      <c r="AZ812" s="85"/>
      <c r="BA812" s="85"/>
      <c r="BB812" s="85"/>
      <c r="BC812" s="85"/>
    </row>
    <row r="813" spans="1:55" ht="15.75" customHeight="1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  <c r="AG813" s="85"/>
      <c r="AH813" s="85"/>
      <c r="AI813" s="85"/>
      <c r="AJ813" s="85"/>
      <c r="AK813" s="85"/>
      <c r="AL813" s="85"/>
      <c r="AM813" s="85"/>
      <c r="AN813" s="85"/>
      <c r="AO813" s="85"/>
      <c r="AP813" s="85"/>
      <c r="AQ813" s="85"/>
      <c r="AR813" s="85"/>
      <c r="AS813" s="85"/>
      <c r="AT813" s="85"/>
      <c r="AU813" s="85"/>
      <c r="AV813" s="85"/>
      <c r="AW813" s="85"/>
      <c r="AX813" s="85"/>
      <c r="AY813" s="85"/>
      <c r="AZ813" s="85"/>
      <c r="BA813" s="85"/>
      <c r="BB813" s="85"/>
      <c r="BC813" s="85"/>
    </row>
    <row r="814" spans="1:55" ht="15.75" customHeight="1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  <c r="AY814" s="85"/>
      <c r="AZ814" s="85"/>
      <c r="BA814" s="85"/>
      <c r="BB814" s="85"/>
      <c r="BC814" s="85"/>
    </row>
    <row r="815" spans="1:55" ht="15.75" customHeight="1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  <c r="AY815" s="85"/>
      <c r="AZ815" s="85"/>
      <c r="BA815" s="85"/>
      <c r="BB815" s="85"/>
      <c r="BC815" s="85"/>
    </row>
    <row r="816" spans="1:55" ht="15.75" customHeight="1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  <c r="AG816" s="85"/>
      <c r="AH816" s="85"/>
      <c r="AI816" s="85"/>
      <c r="AJ816" s="85"/>
      <c r="AK816" s="85"/>
      <c r="AL816" s="85"/>
      <c r="AM816" s="85"/>
      <c r="AN816" s="85"/>
      <c r="AO816" s="85"/>
      <c r="AP816" s="85"/>
      <c r="AQ816" s="85"/>
      <c r="AR816" s="85"/>
      <c r="AS816" s="85"/>
      <c r="AT816" s="85"/>
      <c r="AU816" s="85"/>
      <c r="AV816" s="85"/>
      <c r="AW816" s="85"/>
      <c r="AX816" s="85"/>
      <c r="AY816" s="85"/>
      <c r="AZ816" s="85"/>
      <c r="BA816" s="85"/>
      <c r="BB816" s="85"/>
      <c r="BC816" s="85"/>
    </row>
    <row r="817" spans="1:55" ht="15.75" customHeight="1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5"/>
      <c r="AH817" s="85"/>
      <c r="AI817" s="85"/>
      <c r="AJ817" s="85"/>
      <c r="AK817" s="85"/>
      <c r="AL817" s="85"/>
      <c r="AM817" s="85"/>
      <c r="AN817" s="85"/>
      <c r="AO817" s="85"/>
      <c r="AP817" s="85"/>
      <c r="AQ817" s="85"/>
      <c r="AR817" s="85"/>
      <c r="AS817" s="85"/>
      <c r="AT817" s="85"/>
      <c r="AU817" s="85"/>
      <c r="AV817" s="85"/>
      <c r="AW817" s="85"/>
      <c r="AX817" s="85"/>
      <c r="AY817" s="85"/>
      <c r="AZ817" s="85"/>
      <c r="BA817" s="85"/>
      <c r="BB817" s="85"/>
      <c r="BC817" s="85"/>
    </row>
    <row r="818" spans="1:55" ht="15.75" customHeight="1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  <c r="AI818" s="85"/>
      <c r="AJ818" s="85"/>
      <c r="AK818" s="85"/>
      <c r="AL818" s="85"/>
      <c r="AM818" s="85"/>
      <c r="AN818" s="85"/>
      <c r="AO818" s="85"/>
      <c r="AP818" s="85"/>
      <c r="AQ818" s="85"/>
      <c r="AR818" s="85"/>
      <c r="AS818" s="85"/>
      <c r="AT818" s="85"/>
      <c r="AU818" s="85"/>
      <c r="AV818" s="85"/>
      <c r="AW818" s="85"/>
      <c r="AX818" s="85"/>
      <c r="AY818" s="85"/>
      <c r="AZ818" s="85"/>
      <c r="BA818" s="85"/>
      <c r="BB818" s="85"/>
      <c r="BC818" s="85"/>
    </row>
    <row r="819" spans="1:55" ht="15.75" customHeight="1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  <c r="AI819" s="85"/>
      <c r="AJ819" s="85"/>
      <c r="AK819" s="85"/>
      <c r="AL819" s="85"/>
      <c r="AM819" s="85"/>
      <c r="AN819" s="85"/>
      <c r="AO819" s="85"/>
      <c r="AP819" s="85"/>
      <c r="AQ819" s="85"/>
      <c r="AR819" s="85"/>
      <c r="AS819" s="85"/>
      <c r="AT819" s="85"/>
      <c r="AU819" s="85"/>
      <c r="AV819" s="85"/>
      <c r="AW819" s="85"/>
      <c r="AX819" s="85"/>
      <c r="AY819" s="85"/>
      <c r="AZ819" s="85"/>
      <c r="BA819" s="85"/>
      <c r="BB819" s="85"/>
      <c r="BC819" s="85"/>
    </row>
    <row r="820" spans="1:55" ht="15.75" customHeight="1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  <c r="AG820" s="85"/>
      <c r="AH820" s="85"/>
      <c r="AI820" s="85"/>
      <c r="AJ820" s="85"/>
      <c r="AK820" s="85"/>
      <c r="AL820" s="85"/>
      <c r="AM820" s="85"/>
      <c r="AN820" s="85"/>
      <c r="AO820" s="85"/>
      <c r="AP820" s="85"/>
      <c r="AQ820" s="85"/>
      <c r="AR820" s="85"/>
      <c r="AS820" s="85"/>
      <c r="AT820" s="85"/>
      <c r="AU820" s="85"/>
      <c r="AV820" s="85"/>
      <c r="AW820" s="85"/>
      <c r="AX820" s="85"/>
      <c r="AY820" s="85"/>
      <c r="AZ820" s="85"/>
      <c r="BA820" s="85"/>
      <c r="BB820" s="85"/>
      <c r="BC820" s="85"/>
    </row>
    <row r="821" spans="1:55" ht="15.75" customHeight="1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  <c r="AG821" s="85"/>
      <c r="AH821" s="85"/>
      <c r="AI821" s="85"/>
      <c r="AJ821" s="85"/>
      <c r="AK821" s="85"/>
      <c r="AL821" s="85"/>
      <c r="AM821" s="85"/>
      <c r="AN821" s="85"/>
      <c r="AO821" s="85"/>
      <c r="AP821" s="85"/>
      <c r="AQ821" s="85"/>
      <c r="AR821" s="85"/>
      <c r="AS821" s="85"/>
      <c r="AT821" s="85"/>
      <c r="AU821" s="85"/>
      <c r="AV821" s="85"/>
      <c r="AW821" s="85"/>
      <c r="AX821" s="85"/>
      <c r="AY821" s="85"/>
      <c r="AZ821" s="85"/>
      <c r="BA821" s="85"/>
      <c r="BB821" s="85"/>
      <c r="BC821" s="85"/>
    </row>
    <row r="822" spans="1:55" ht="15.75" customHeight="1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  <c r="AG822" s="85"/>
      <c r="AH822" s="85"/>
      <c r="AI822" s="85"/>
      <c r="AJ822" s="85"/>
      <c r="AK822" s="85"/>
      <c r="AL822" s="85"/>
      <c r="AM822" s="85"/>
      <c r="AN822" s="85"/>
      <c r="AO822" s="85"/>
      <c r="AP822" s="85"/>
      <c r="AQ822" s="85"/>
      <c r="AR822" s="85"/>
      <c r="AS822" s="85"/>
      <c r="AT822" s="85"/>
      <c r="AU822" s="85"/>
      <c r="AV822" s="85"/>
      <c r="AW822" s="85"/>
      <c r="AX822" s="85"/>
      <c r="AY822" s="85"/>
      <c r="AZ822" s="85"/>
      <c r="BA822" s="85"/>
      <c r="BB822" s="85"/>
      <c r="BC822" s="85"/>
    </row>
    <row r="823" spans="1:55" ht="15.75" customHeight="1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  <c r="AG823" s="85"/>
      <c r="AH823" s="85"/>
      <c r="AI823" s="85"/>
      <c r="AJ823" s="85"/>
      <c r="AK823" s="85"/>
      <c r="AL823" s="85"/>
      <c r="AM823" s="85"/>
      <c r="AN823" s="85"/>
      <c r="AO823" s="85"/>
      <c r="AP823" s="85"/>
      <c r="AQ823" s="85"/>
      <c r="AR823" s="85"/>
      <c r="AS823" s="85"/>
      <c r="AT823" s="85"/>
      <c r="AU823" s="85"/>
      <c r="AV823" s="85"/>
      <c r="AW823" s="85"/>
      <c r="AX823" s="85"/>
      <c r="AY823" s="85"/>
      <c r="AZ823" s="85"/>
      <c r="BA823" s="85"/>
      <c r="BB823" s="85"/>
      <c r="BC823" s="85"/>
    </row>
    <row r="824" spans="1:55" ht="15.75" customHeight="1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  <c r="AG824" s="85"/>
      <c r="AH824" s="85"/>
      <c r="AI824" s="85"/>
      <c r="AJ824" s="85"/>
      <c r="AK824" s="85"/>
      <c r="AL824" s="85"/>
      <c r="AM824" s="85"/>
      <c r="AN824" s="85"/>
      <c r="AO824" s="85"/>
      <c r="AP824" s="85"/>
      <c r="AQ824" s="85"/>
      <c r="AR824" s="85"/>
      <c r="AS824" s="85"/>
      <c r="AT824" s="85"/>
      <c r="AU824" s="85"/>
      <c r="AV824" s="85"/>
      <c r="AW824" s="85"/>
      <c r="AX824" s="85"/>
      <c r="AY824" s="85"/>
      <c r="AZ824" s="85"/>
      <c r="BA824" s="85"/>
      <c r="BB824" s="85"/>
      <c r="BC824" s="85"/>
    </row>
    <row r="825" spans="1:55" ht="15.75" customHeight="1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  <c r="AM825" s="85"/>
      <c r="AN825" s="85"/>
      <c r="AO825" s="85"/>
      <c r="AP825" s="85"/>
      <c r="AQ825" s="85"/>
      <c r="AR825" s="85"/>
      <c r="AS825" s="85"/>
      <c r="AT825" s="85"/>
      <c r="AU825" s="85"/>
      <c r="AV825" s="85"/>
      <c r="AW825" s="85"/>
      <c r="AX825" s="85"/>
      <c r="AY825" s="85"/>
      <c r="AZ825" s="85"/>
      <c r="BA825" s="85"/>
      <c r="BB825" s="85"/>
      <c r="BC825" s="85"/>
    </row>
    <row r="826" spans="1:55" ht="15.75" customHeight="1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  <c r="AI826" s="85"/>
      <c r="AJ826" s="85"/>
      <c r="AK826" s="85"/>
      <c r="AL826" s="85"/>
      <c r="AM826" s="85"/>
      <c r="AN826" s="85"/>
      <c r="AO826" s="85"/>
      <c r="AP826" s="85"/>
      <c r="AQ826" s="85"/>
      <c r="AR826" s="85"/>
      <c r="AS826" s="85"/>
      <c r="AT826" s="85"/>
      <c r="AU826" s="85"/>
      <c r="AV826" s="85"/>
      <c r="AW826" s="85"/>
      <c r="AX826" s="85"/>
      <c r="AY826" s="85"/>
      <c r="AZ826" s="85"/>
      <c r="BA826" s="85"/>
      <c r="BB826" s="85"/>
      <c r="BC826" s="85"/>
    </row>
    <row r="827" spans="1:55" ht="15.75" customHeight="1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  <c r="AG827" s="85"/>
      <c r="AH827" s="85"/>
      <c r="AI827" s="85"/>
      <c r="AJ827" s="85"/>
      <c r="AK827" s="85"/>
      <c r="AL827" s="85"/>
      <c r="AM827" s="85"/>
      <c r="AN827" s="85"/>
      <c r="AO827" s="85"/>
      <c r="AP827" s="85"/>
      <c r="AQ827" s="85"/>
      <c r="AR827" s="85"/>
      <c r="AS827" s="85"/>
      <c r="AT827" s="85"/>
      <c r="AU827" s="85"/>
      <c r="AV827" s="85"/>
      <c r="AW827" s="85"/>
      <c r="AX827" s="85"/>
      <c r="AY827" s="85"/>
      <c r="AZ827" s="85"/>
      <c r="BA827" s="85"/>
      <c r="BB827" s="85"/>
      <c r="BC827" s="85"/>
    </row>
    <row r="828" spans="1:55" ht="15.75" customHeight="1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  <c r="AG828" s="85"/>
      <c r="AH828" s="85"/>
      <c r="AI828" s="85"/>
      <c r="AJ828" s="85"/>
      <c r="AK828" s="85"/>
      <c r="AL828" s="85"/>
      <c r="AM828" s="85"/>
      <c r="AN828" s="85"/>
      <c r="AO828" s="85"/>
      <c r="AP828" s="85"/>
      <c r="AQ828" s="85"/>
      <c r="AR828" s="85"/>
      <c r="AS828" s="85"/>
      <c r="AT828" s="85"/>
      <c r="AU828" s="85"/>
      <c r="AV828" s="85"/>
      <c r="AW828" s="85"/>
      <c r="AX828" s="85"/>
      <c r="AY828" s="85"/>
      <c r="AZ828" s="85"/>
      <c r="BA828" s="85"/>
      <c r="BB828" s="85"/>
      <c r="BC828" s="85"/>
    </row>
    <row r="829" spans="1:55" ht="15.75" customHeight="1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  <c r="AI829" s="85"/>
      <c r="AJ829" s="85"/>
      <c r="AK829" s="85"/>
      <c r="AL829" s="85"/>
      <c r="AM829" s="85"/>
      <c r="AN829" s="85"/>
      <c r="AO829" s="85"/>
      <c r="AP829" s="85"/>
      <c r="AQ829" s="85"/>
      <c r="AR829" s="85"/>
      <c r="AS829" s="85"/>
      <c r="AT829" s="85"/>
      <c r="AU829" s="85"/>
      <c r="AV829" s="85"/>
      <c r="AW829" s="85"/>
      <c r="AX829" s="85"/>
      <c r="AY829" s="85"/>
      <c r="AZ829" s="85"/>
      <c r="BA829" s="85"/>
      <c r="BB829" s="85"/>
      <c r="BC829" s="85"/>
    </row>
    <row r="830" spans="1:55" ht="15.75" customHeight="1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  <c r="AY830" s="85"/>
      <c r="AZ830" s="85"/>
      <c r="BA830" s="85"/>
      <c r="BB830" s="85"/>
      <c r="BC830" s="85"/>
    </row>
    <row r="831" spans="1:55" ht="15.75" customHeight="1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  <c r="AG831" s="85"/>
      <c r="AH831" s="85"/>
      <c r="AI831" s="85"/>
      <c r="AJ831" s="85"/>
      <c r="AK831" s="85"/>
      <c r="AL831" s="85"/>
      <c r="AM831" s="85"/>
      <c r="AN831" s="85"/>
      <c r="AO831" s="85"/>
      <c r="AP831" s="85"/>
      <c r="AQ831" s="85"/>
      <c r="AR831" s="85"/>
      <c r="AS831" s="85"/>
      <c r="AT831" s="85"/>
      <c r="AU831" s="85"/>
      <c r="AV831" s="85"/>
      <c r="AW831" s="85"/>
      <c r="AX831" s="85"/>
      <c r="AY831" s="85"/>
      <c r="AZ831" s="85"/>
      <c r="BA831" s="85"/>
      <c r="BB831" s="85"/>
      <c r="BC831" s="85"/>
    </row>
    <row r="832" spans="1:55" ht="15.75" customHeight="1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  <c r="AG832" s="85"/>
      <c r="AH832" s="85"/>
      <c r="AI832" s="85"/>
      <c r="AJ832" s="85"/>
      <c r="AK832" s="85"/>
      <c r="AL832" s="85"/>
      <c r="AM832" s="85"/>
      <c r="AN832" s="85"/>
      <c r="AO832" s="85"/>
      <c r="AP832" s="85"/>
      <c r="AQ832" s="85"/>
      <c r="AR832" s="85"/>
      <c r="AS832" s="85"/>
      <c r="AT832" s="85"/>
      <c r="AU832" s="85"/>
      <c r="AV832" s="85"/>
      <c r="AW832" s="85"/>
      <c r="AX832" s="85"/>
      <c r="AY832" s="85"/>
      <c r="AZ832" s="85"/>
      <c r="BA832" s="85"/>
      <c r="BB832" s="85"/>
      <c r="BC832" s="85"/>
    </row>
    <row r="833" spans="1:55" ht="15.75" customHeight="1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  <c r="AG833" s="85"/>
      <c r="AH833" s="85"/>
      <c r="AI833" s="85"/>
      <c r="AJ833" s="85"/>
      <c r="AK833" s="85"/>
      <c r="AL833" s="85"/>
      <c r="AM833" s="85"/>
      <c r="AN833" s="85"/>
      <c r="AO833" s="85"/>
      <c r="AP833" s="85"/>
      <c r="AQ833" s="85"/>
      <c r="AR833" s="85"/>
      <c r="AS833" s="85"/>
      <c r="AT833" s="85"/>
      <c r="AU833" s="85"/>
      <c r="AV833" s="85"/>
      <c r="AW833" s="85"/>
      <c r="AX833" s="85"/>
      <c r="AY833" s="85"/>
      <c r="AZ833" s="85"/>
      <c r="BA833" s="85"/>
      <c r="BB833" s="85"/>
      <c r="BC833" s="85"/>
    </row>
    <row r="834" spans="1:55" ht="15.75" customHeight="1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  <c r="AI834" s="85"/>
      <c r="AJ834" s="85"/>
      <c r="AK834" s="85"/>
      <c r="AL834" s="85"/>
      <c r="AM834" s="85"/>
      <c r="AN834" s="85"/>
      <c r="AO834" s="85"/>
      <c r="AP834" s="85"/>
      <c r="AQ834" s="85"/>
      <c r="AR834" s="85"/>
      <c r="AS834" s="85"/>
      <c r="AT834" s="85"/>
      <c r="AU834" s="85"/>
      <c r="AV834" s="85"/>
      <c r="AW834" s="85"/>
      <c r="AX834" s="85"/>
      <c r="AY834" s="85"/>
      <c r="AZ834" s="85"/>
      <c r="BA834" s="85"/>
      <c r="BB834" s="85"/>
      <c r="BC834" s="85"/>
    </row>
    <row r="835" spans="1:55" ht="15.75" customHeight="1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  <c r="AI835" s="85"/>
      <c r="AJ835" s="85"/>
      <c r="AK835" s="85"/>
      <c r="AL835" s="85"/>
      <c r="AM835" s="85"/>
      <c r="AN835" s="85"/>
      <c r="AO835" s="85"/>
      <c r="AP835" s="85"/>
      <c r="AQ835" s="85"/>
      <c r="AR835" s="85"/>
      <c r="AS835" s="85"/>
      <c r="AT835" s="85"/>
      <c r="AU835" s="85"/>
      <c r="AV835" s="85"/>
      <c r="AW835" s="85"/>
      <c r="AX835" s="85"/>
      <c r="AY835" s="85"/>
      <c r="AZ835" s="85"/>
      <c r="BA835" s="85"/>
      <c r="BB835" s="85"/>
      <c r="BC835" s="85"/>
    </row>
    <row r="836" spans="1:55" ht="15.75" customHeight="1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5"/>
      <c r="AK836" s="85"/>
      <c r="AL836" s="85"/>
      <c r="AM836" s="85"/>
      <c r="AN836" s="85"/>
      <c r="AO836" s="85"/>
      <c r="AP836" s="85"/>
      <c r="AQ836" s="85"/>
      <c r="AR836" s="85"/>
      <c r="AS836" s="85"/>
      <c r="AT836" s="85"/>
      <c r="AU836" s="85"/>
      <c r="AV836" s="85"/>
      <c r="AW836" s="85"/>
      <c r="AX836" s="85"/>
      <c r="AY836" s="85"/>
      <c r="AZ836" s="85"/>
      <c r="BA836" s="85"/>
      <c r="BB836" s="85"/>
      <c r="BC836" s="85"/>
    </row>
    <row r="837" spans="1:55" ht="15.75" customHeight="1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  <c r="AI837" s="85"/>
      <c r="AJ837" s="85"/>
      <c r="AK837" s="85"/>
      <c r="AL837" s="85"/>
      <c r="AM837" s="85"/>
      <c r="AN837" s="85"/>
      <c r="AO837" s="85"/>
      <c r="AP837" s="85"/>
      <c r="AQ837" s="85"/>
      <c r="AR837" s="85"/>
      <c r="AS837" s="85"/>
      <c r="AT837" s="85"/>
      <c r="AU837" s="85"/>
      <c r="AV837" s="85"/>
      <c r="AW837" s="85"/>
      <c r="AX837" s="85"/>
      <c r="AY837" s="85"/>
      <c r="AZ837" s="85"/>
      <c r="BA837" s="85"/>
      <c r="BB837" s="85"/>
      <c r="BC837" s="85"/>
    </row>
    <row r="838" spans="1:55" ht="15.75" customHeight="1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  <c r="AG838" s="85"/>
      <c r="AH838" s="85"/>
      <c r="AI838" s="85"/>
      <c r="AJ838" s="85"/>
      <c r="AK838" s="85"/>
      <c r="AL838" s="85"/>
      <c r="AM838" s="85"/>
      <c r="AN838" s="85"/>
      <c r="AO838" s="85"/>
      <c r="AP838" s="85"/>
      <c r="AQ838" s="85"/>
      <c r="AR838" s="85"/>
      <c r="AS838" s="85"/>
      <c r="AT838" s="85"/>
      <c r="AU838" s="85"/>
      <c r="AV838" s="85"/>
      <c r="AW838" s="85"/>
      <c r="AX838" s="85"/>
      <c r="AY838" s="85"/>
      <c r="AZ838" s="85"/>
      <c r="BA838" s="85"/>
      <c r="BB838" s="85"/>
      <c r="BC838" s="85"/>
    </row>
    <row r="839" spans="1:55" ht="15.75" customHeight="1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  <c r="AG839" s="85"/>
      <c r="AH839" s="85"/>
      <c r="AI839" s="85"/>
      <c r="AJ839" s="85"/>
      <c r="AK839" s="85"/>
      <c r="AL839" s="85"/>
      <c r="AM839" s="85"/>
      <c r="AN839" s="85"/>
      <c r="AO839" s="85"/>
      <c r="AP839" s="85"/>
      <c r="AQ839" s="85"/>
      <c r="AR839" s="85"/>
      <c r="AS839" s="85"/>
      <c r="AT839" s="85"/>
      <c r="AU839" s="85"/>
      <c r="AV839" s="85"/>
      <c r="AW839" s="85"/>
      <c r="AX839" s="85"/>
      <c r="AY839" s="85"/>
      <c r="AZ839" s="85"/>
      <c r="BA839" s="85"/>
      <c r="BB839" s="85"/>
      <c r="BC839" s="85"/>
    </row>
    <row r="840" spans="1:55" ht="15.75" customHeight="1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  <c r="AG840" s="85"/>
      <c r="AH840" s="85"/>
      <c r="AI840" s="85"/>
      <c r="AJ840" s="85"/>
      <c r="AK840" s="85"/>
      <c r="AL840" s="85"/>
      <c r="AM840" s="85"/>
      <c r="AN840" s="85"/>
      <c r="AO840" s="85"/>
      <c r="AP840" s="85"/>
      <c r="AQ840" s="85"/>
      <c r="AR840" s="85"/>
      <c r="AS840" s="85"/>
      <c r="AT840" s="85"/>
      <c r="AU840" s="85"/>
      <c r="AV840" s="85"/>
      <c r="AW840" s="85"/>
      <c r="AX840" s="85"/>
      <c r="AY840" s="85"/>
      <c r="AZ840" s="85"/>
      <c r="BA840" s="85"/>
      <c r="BB840" s="85"/>
      <c r="BC840" s="85"/>
    </row>
    <row r="841" spans="1:55" ht="15.75" customHeight="1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  <c r="AI841" s="85"/>
      <c r="AJ841" s="85"/>
      <c r="AK841" s="85"/>
      <c r="AL841" s="85"/>
      <c r="AM841" s="85"/>
      <c r="AN841" s="85"/>
      <c r="AO841" s="85"/>
      <c r="AP841" s="85"/>
      <c r="AQ841" s="85"/>
      <c r="AR841" s="85"/>
      <c r="AS841" s="85"/>
      <c r="AT841" s="85"/>
      <c r="AU841" s="85"/>
      <c r="AV841" s="85"/>
      <c r="AW841" s="85"/>
      <c r="AX841" s="85"/>
      <c r="AY841" s="85"/>
      <c r="AZ841" s="85"/>
      <c r="BA841" s="85"/>
      <c r="BB841" s="85"/>
      <c r="BC841" s="85"/>
    </row>
    <row r="842" spans="1:55" ht="15.75" customHeight="1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  <c r="AG842" s="85"/>
      <c r="AH842" s="85"/>
      <c r="AI842" s="85"/>
      <c r="AJ842" s="85"/>
      <c r="AK842" s="85"/>
      <c r="AL842" s="85"/>
      <c r="AM842" s="85"/>
      <c r="AN842" s="85"/>
      <c r="AO842" s="85"/>
      <c r="AP842" s="85"/>
      <c r="AQ842" s="85"/>
      <c r="AR842" s="85"/>
      <c r="AS842" s="85"/>
      <c r="AT842" s="85"/>
      <c r="AU842" s="85"/>
      <c r="AV842" s="85"/>
      <c r="AW842" s="85"/>
      <c r="AX842" s="85"/>
      <c r="AY842" s="85"/>
      <c r="AZ842" s="85"/>
      <c r="BA842" s="85"/>
      <c r="BB842" s="85"/>
      <c r="BC842" s="85"/>
    </row>
    <row r="843" spans="1:55" ht="15.75" customHeight="1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  <c r="AG843" s="85"/>
      <c r="AH843" s="85"/>
      <c r="AI843" s="85"/>
      <c r="AJ843" s="85"/>
      <c r="AK843" s="85"/>
      <c r="AL843" s="85"/>
      <c r="AM843" s="85"/>
      <c r="AN843" s="85"/>
      <c r="AO843" s="85"/>
      <c r="AP843" s="85"/>
      <c r="AQ843" s="85"/>
      <c r="AR843" s="85"/>
      <c r="AS843" s="85"/>
      <c r="AT843" s="85"/>
      <c r="AU843" s="85"/>
      <c r="AV843" s="85"/>
      <c r="AW843" s="85"/>
      <c r="AX843" s="85"/>
      <c r="AY843" s="85"/>
      <c r="AZ843" s="85"/>
      <c r="BA843" s="85"/>
      <c r="BB843" s="85"/>
      <c r="BC843" s="85"/>
    </row>
    <row r="844" spans="1:55" ht="15.75" customHeight="1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  <c r="AY844" s="85"/>
      <c r="AZ844" s="85"/>
      <c r="BA844" s="85"/>
      <c r="BB844" s="85"/>
      <c r="BC844" s="85"/>
    </row>
    <row r="845" spans="1:55" ht="15.75" customHeight="1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  <c r="AG845" s="85"/>
      <c r="AH845" s="85"/>
      <c r="AI845" s="85"/>
      <c r="AJ845" s="85"/>
      <c r="AK845" s="85"/>
      <c r="AL845" s="85"/>
      <c r="AM845" s="85"/>
      <c r="AN845" s="85"/>
      <c r="AO845" s="85"/>
      <c r="AP845" s="85"/>
      <c r="AQ845" s="85"/>
      <c r="AR845" s="85"/>
      <c r="AS845" s="85"/>
      <c r="AT845" s="85"/>
      <c r="AU845" s="85"/>
      <c r="AV845" s="85"/>
      <c r="AW845" s="85"/>
      <c r="AX845" s="85"/>
      <c r="AY845" s="85"/>
      <c r="AZ845" s="85"/>
      <c r="BA845" s="85"/>
      <c r="BB845" s="85"/>
      <c r="BC845" s="85"/>
    </row>
    <row r="846" spans="1:55" ht="15.75" customHeight="1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5"/>
      <c r="AH846" s="85"/>
      <c r="AI846" s="85"/>
      <c r="AJ846" s="85"/>
      <c r="AK846" s="85"/>
      <c r="AL846" s="85"/>
      <c r="AM846" s="85"/>
      <c r="AN846" s="85"/>
      <c r="AO846" s="85"/>
      <c r="AP846" s="85"/>
      <c r="AQ846" s="85"/>
      <c r="AR846" s="85"/>
      <c r="AS846" s="85"/>
      <c r="AT846" s="85"/>
      <c r="AU846" s="85"/>
      <c r="AV846" s="85"/>
      <c r="AW846" s="85"/>
      <c r="AX846" s="85"/>
      <c r="AY846" s="85"/>
      <c r="AZ846" s="85"/>
      <c r="BA846" s="85"/>
      <c r="BB846" s="85"/>
      <c r="BC846" s="85"/>
    </row>
    <row r="847" spans="1:55" ht="15.75" customHeight="1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  <c r="AI847" s="85"/>
      <c r="AJ847" s="85"/>
      <c r="AK847" s="85"/>
      <c r="AL847" s="85"/>
      <c r="AM847" s="85"/>
      <c r="AN847" s="85"/>
      <c r="AO847" s="85"/>
      <c r="AP847" s="85"/>
      <c r="AQ847" s="85"/>
      <c r="AR847" s="85"/>
      <c r="AS847" s="85"/>
      <c r="AT847" s="85"/>
      <c r="AU847" s="85"/>
      <c r="AV847" s="85"/>
      <c r="AW847" s="85"/>
      <c r="AX847" s="85"/>
      <c r="AY847" s="85"/>
      <c r="AZ847" s="85"/>
      <c r="BA847" s="85"/>
      <c r="BB847" s="85"/>
      <c r="BC847" s="85"/>
    </row>
    <row r="848" spans="1:55" ht="15.75" customHeight="1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  <c r="AG848" s="85"/>
      <c r="AH848" s="85"/>
      <c r="AI848" s="85"/>
      <c r="AJ848" s="85"/>
      <c r="AK848" s="85"/>
      <c r="AL848" s="85"/>
      <c r="AM848" s="85"/>
      <c r="AN848" s="85"/>
      <c r="AO848" s="85"/>
      <c r="AP848" s="85"/>
      <c r="AQ848" s="85"/>
      <c r="AR848" s="85"/>
      <c r="AS848" s="85"/>
      <c r="AT848" s="85"/>
      <c r="AU848" s="85"/>
      <c r="AV848" s="85"/>
      <c r="AW848" s="85"/>
      <c r="AX848" s="85"/>
      <c r="AY848" s="85"/>
      <c r="AZ848" s="85"/>
      <c r="BA848" s="85"/>
      <c r="BB848" s="85"/>
      <c r="BC848" s="85"/>
    </row>
    <row r="849" spans="1:55" ht="15.75" customHeight="1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  <c r="AG849" s="85"/>
      <c r="AH849" s="85"/>
      <c r="AI849" s="85"/>
      <c r="AJ849" s="85"/>
      <c r="AK849" s="85"/>
      <c r="AL849" s="85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AW849" s="85"/>
      <c r="AX849" s="85"/>
      <c r="AY849" s="85"/>
      <c r="AZ849" s="85"/>
      <c r="BA849" s="85"/>
      <c r="BB849" s="85"/>
      <c r="BC849" s="85"/>
    </row>
    <row r="850" spans="1:55" ht="15.75" customHeight="1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  <c r="AG850" s="85"/>
      <c r="AH850" s="85"/>
      <c r="AI850" s="85"/>
      <c r="AJ850" s="85"/>
      <c r="AK850" s="85"/>
      <c r="AL850" s="85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AW850" s="85"/>
      <c r="AX850" s="85"/>
      <c r="AY850" s="85"/>
      <c r="AZ850" s="85"/>
      <c r="BA850" s="85"/>
      <c r="BB850" s="85"/>
      <c r="BC850" s="85"/>
    </row>
    <row r="851" spans="1:55" ht="15.75" customHeight="1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  <c r="AI851" s="85"/>
      <c r="AJ851" s="85"/>
      <c r="AK851" s="85"/>
      <c r="AL851" s="85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AW851" s="85"/>
      <c r="AX851" s="85"/>
      <c r="AY851" s="85"/>
      <c r="AZ851" s="85"/>
      <c r="BA851" s="85"/>
      <c r="BB851" s="85"/>
      <c r="BC851" s="85"/>
    </row>
    <row r="852" spans="1:55" ht="15.75" customHeight="1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  <c r="AI852" s="85"/>
      <c r="AJ852" s="85"/>
      <c r="AK852" s="85"/>
      <c r="AL852" s="85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AW852" s="85"/>
      <c r="AX852" s="85"/>
      <c r="AY852" s="85"/>
      <c r="AZ852" s="85"/>
      <c r="BA852" s="85"/>
      <c r="BB852" s="85"/>
      <c r="BC852" s="85"/>
    </row>
    <row r="853" spans="1:55" ht="15.75" customHeight="1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AW853" s="85"/>
      <c r="AX853" s="85"/>
      <c r="AY853" s="85"/>
      <c r="AZ853" s="85"/>
      <c r="BA853" s="85"/>
      <c r="BB853" s="85"/>
      <c r="BC853" s="85"/>
    </row>
    <row r="854" spans="1:55" ht="15.75" customHeight="1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AW854" s="85"/>
      <c r="AX854" s="85"/>
      <c r="AY854" s="85"/>
      <c r="AZ854" s="85"/>
      <c r="BA854" s="85"/>
      <c r="BB854" s="85"/>
      <c r="BC854" s="85"/>
    </row>
    <row r="855" spans="1:55" ht="15.75" customHeight="1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AW855" s="85"/>
      <c r="AX855" s="85"/>
      <c r="AY855" s="85"/>
      <c r="AZ855" s="85"/>
      <c r="BA855" s="85"/>
      <c r="BB855" s="85"/>
      <c r="BC855" s="85"/>
    </row>
    <row r="856" spans="1:55" ht="15.75" customHeight="1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AW856" s="85"/>
      <c r="AX856" s="85"/>
      <c r="AY856" s="85"/>
      <c r="AZ856" s="85"/>
      <c r="BA856" s="85"/>
      <c r="BB856" s="85"/>
      <c r="BC856" s="85"/>
    </row>
    <row r="857" spans="1:55" ht="15.75" customHeight="1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AW857" s="85"/>
      <c r="AX857" s="85"/>
      <c r="AY857" s="85"/>
      <c r="AZ857" s="85"/>
      <c r="BA857" s="85"/>
      <c r="BB857" s="85"/>
      <c r="BC857" s="85"/>
    </row>
    <row r="858" spans="1:55" ht="15.75" customHeight="1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AW858" s="85"/>
      <c r="AX858" s="85"/>
      <c r="AY858" s="85"/>
      <c r="AZ858" s="85"/>
      <c r="BA858" s="85"/>
      <c r="BB858" s="85"/>
      <c r="BC858" s="85"/>
    </row>
    <row r="859" spans="1:55" ht="15.75" customHeight="1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AW859" s="85"/>
      <c r="AX859" s="85"/>
      <c r="AY859" s="85"/>
      <c r="AZ859" s="85"/>
      <c r="BA859" s="85"/>
      <c r="BB859" s="85"/>
      <c r="BC859" s="85"/>
    </row>
    <row r="860" spans="1:55" ht="15.75" customHeight="1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AW860" s="85"/>
      <c r="AX860" s="85"/>
      <c r="AY860" s="85"/>
      <c r="AZ860" s="85"/>
      <c r="BA860" s="85"/>
      <c r="BB860" s="85"/>
      <c r="BC860" s="85"/>
    </row>
    <row r="861" spans="1:55" ht="15.75" customHeight="1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  <c r="AI861" s="85"/>
      <c r="AJ861" s="85"/>
      <c r="AK861" s="85"/>
      <c r="AL861" s="85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AW861" s="85"/>
      <c r="AX861" s="85"/>
      <c r="AY861" s="85"/>
      <c r="AZ861" s="85"/>
      <c r="BA861" s="85"/>
      <c r="BB861" s="85"/>
      <c r="BC861" s="85"/>
    </row>
    <row r="862" spans="1:55" ht="15.75" customHeight="1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  <c r="AB862" s="85"/>
      <c r="AC862" s="85"/>
      <c r="AD862" s="85"/>
      <c r="AE862" s="85"/>
      <c r="AF862" s="85"/>
      <c r="AG862" s="85"/>
      <c r="AH862" s="85"/>
      <c r="AI862" s="85"/>
      <c r="AJ862" s="85"/>
      <c r="AK862" s="85"/>
      <c r="AL862" s="85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AW862" s="85"/>
      <c r="AX862" s="85"/>
      <c r="AY862" s="85"/>
      <c r="AZ862" s="85"/>
      <c r="BA862" s="85"/>
      <c r="BB862" s="85"/>
      <c r="BC862" s="85"/>
    </row>
    <row r="863" spans="1:55" ht="15.75" customHeight="1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5"/>
      <c r="AK863" s="85"/>
      <c r="AL863" s="85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AW863" s="85"/>
      <c r="AX863" s="85"/>
      <c r="AY863" s="85"/>
      <c r="AZ863" s="85"/>
      <c r="BA863" s="85"/>
      <c r="BB863" s="85"/>
      <c r="BC863" s="85"/>
    </row>
    <row r="864" spans="1:55" ht="15.75" customHeight="1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AW864" s="85"/>
      <c r="AX864" s="85"/>
      <c r="AY864" s="85"/>
      <c r="AZ864" s="85"/>
      <c r="BA864" s="85"/>
      <c r="BB864" s="85"/>
      <c r="BC864" s="85"/>
    </row>
    <row r="865" spans="1:55" ht="15.75" customHeight="1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  <c r="AI865" s="85"/>
      <c r="AJ865" s="85"/>
      <c r="AK865" s="85"/>
      <c r="AL865" s="85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AW865" s="85"/>
      <c r="AX865" s="85"/>
      <c r="AY865" s="85"/>
      <c r="AZ865" s="85"/>
      <c r="BA865" s="85"/>
      <c r="BB865" s="85"/>
      <c r="BC865" s="85"/>
    </row>
    <row r="866" spans="1:55" ht="15.75" customHeight="1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  <c r="AB866" s="85"/>
      <c r="AC866" s="85"/>
      <c r="AD866" s="85"/>
      <c r="AE866" s="85"/>
      <c r="AF866" s="85"/>
      <c r="AG866" s="85"/>
      <c r="AH866" s="85"/>
      <c r="AI866" s="85"/>
      <c r="AJ866" s="85"/>
      <c r="AK866" s="85"/>
      <c r="AL866" s="85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AW866" s="85"/>
      <c r="AX866" s="85"/>
      <c r="AY866" s="85"/>
      <c r="AZ866" s="85"/>
      <c r="BA866" s="85"/>
      <c r="BB866" s="85"/>
      <c r="BC866" s="85"/>
    </row>
    <row r="867" spans="1:55" ht="15.75" customHeight="1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  <c r="AI867" s="85"/>
      <c r="AJ867" s="85"/>
      <c r="AK867" s="85"/>
      <c r="AL867" s="85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AW867" s="85"/>
      <c r="AX867" s="85"/>
      <c r="AY867" s="85"/>
      <c r="AZ867" s="85"/>
      <c r="BA867" s="85"/>
      <c r="BB867" s="85"/>
      <c r="BC867" s="85"/>
    </row>
    <row r="868" spans="1:55" ht="15.75" customHeight="1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  <c r="AB868" s="85"/>
      <c r="AC868" s="85"/>
      <c r="AD868" s="85"/>
      <c r="AE868" s="85"/>
      <c r="AF868" s="85"/>
      <c r="AG868" s="85"/>
      <c r="AH868" s="85"/>
      <c r="AI868" s="85"/>
      <c r="AJ868" s="85"/>
      <c r="AK868" s="85"/>
      <c r="AL868" s="85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AW868" s="85"/>
      <c r="AX868" s="85"/>
      <c r="AY868" s="85"/>
      <c r="AZ868" s="85"/>
      <c r="BA868" s="85"/>
      <c r="BB868" s="85"/>
      <c r="BC868" s="85"/>
    </row>
    <row r="869" spans="1:55" ht="15.75" customHeight="1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  <c r="AI869" s="85"/>
      <c r="AJ869" s="85"/>
      <c r="AK869" s="85"/>
      <c r="AL869" s="85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AW869" s="85"/>
      <c r="AX869" s="85"/>
      <c r="AY869" s="85"/>
      <c r="AZ869" s="85"/>
      <c r="BA869" s="85"/>
      <c r="BB869" s="85"/>
      <c r="BC869" s="85"/>
    </row>
    <row r="870" spans="1:55" ht="15.75" customHeight="1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5"/>
      <c r="AH870" s="85"/>
      <c r="AI870" s="85"/>
      <c r="AJ870" s="85"/>
      <c r="AK870" s="85"/>
      <c r="AL870" s="85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AW870" s="85"/>
      <c r="AX870" s="85"/>
      <c r="AY870" s="85"/>
      <c r="AZ870" s="85"/>
      <c r="BA870" s="85"/>
      <c r="BB870" s="85"/>
      <c r="BC870" s="85"/>
    </row>
    <row r="871" spans="1:55" ht="15.75" customHeight="1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  <c r="AI871" s="85"/>
      <c r="AJ871" s="85"/>
      <c r="AK871" s="85"/>
      <c r="AL871" s="85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AW871" s="85"/>
      <c r="AX871" s="85"/>
      <c r="AY871" s="85"/>
      <c r="AZ871" s="85"/>
      <c r="BA871" s="85"/>
      <c r="BB871" s="85"/>
      <c r="BC871" s="85"/>
    </row>
    <row r="872" spans="1:55" ht="15.75" customHeight="1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  <c r="AI872" s="85"/>
      <c r="AJ872" s="85"/>
      <c r="AK872" s="85"/>
      <c r="AL872" s="85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AW872" s="85"/>
      <c r="AX872" s="85"/>
      <c r="AY872" s="85"/>
      <c r="AZ872" s="85"/>
      <c r="BA872" s="85"/>
      <c r="BB872" s="85"/>
      <c r="BC872" s="85"/>
    </row>
    <row r="873" spans="1:55" ht="15.75" customHeight="1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5"/>
      <c r="AK873" s="85"/>
      <c r="AL873" s="85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AW873" s="85"/>
      <c r="AX873" s="85"/>
      <c r="AY873" s="85"/>
      <c r="AZ873" s="85"/>
      <c r="BA873" s="85"/>
      <c r="BB873" s="85"/>
      <c r="BC873" s="85"/>
    </row>
    <row r="874" spans="1:55" ht="15.75" customHeight="1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  <c r="AY874" s="85"/>
      <c r="AZ874" s="85"/>
      <c r="BA874" s="85"/>
      <c r="BB874" s="85"/>
      <c r="BC874" s="85"/>
    </row>
    <row r="875" spans="1:55" ht="15.75" customHeight="1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  <c r="AY875" s="85"/>
      <c r="AZ875" s="85"/>
      <c r="BA875" s="85"/>
      <c r="BB875" s="85"/>
      <c r="BC875" s="85"/>
    </row>
    <row r="876" spans="1:55" ht="15.75" customHeight="1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  <c r="AY876" s="85"/>
      <c r="AZ876" s="85"/>
      <c r="BA876" s="85"/>
      <c r="BB876" s="85"/>
      <c r="BC876" s="85"/>
    </row>
    <row r="877" spans="1:55" ht="15.75" customHeight="1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  <c r="AY877" s="85"/>
      <c r="AZ877" s="85"/>
      <c r="BA877" s="85"/>
      <c r="BB877" s="85"/>
      <c r="BC877" s="85"/>
    </row>
    <row r="878" spans="1:55" ht="15.75" customHeight="1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  <c r="AY878" s="85"/>
      <c r="AZ878" s="85"/>
      <c r="BA878" s="85"/>
      <c r="BB878" s="85"/>
      <c r="BC878" s="85"/>
    </row>
    <row r="879" spans="1:55" ht="15.75" customHeight="1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  <c r="AY879" s="85"/>
      <c r="AZ879" s="85"/>
      <c r="BA879" s="85"/>
      <c r="BB879" s="85"/>
      <c r="BC879" s="85"/>
    </row>
    <row r="880" spans="1:55" ht="15.75" customHeight="1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  <c r="AY880" s="85"/>
      <c r="AZ880" s="85"/>
      <c r="BA880" s="85"/>
      <c r="BB880" s="85"/>
      <c r="BC880" s="85"/>
    </row>
    <row r="881" spans="1:55" ht="15.75" customHeight="1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  <c r="AY881" s="85"/>
      <c r="AZ881" s="85"/>
      <c r="BA881" s="85"/>
      <c r="BB881" s="85"/>
      <c r="BC881" s="85"/>
    </row>
    <row r="882" spans="1:55" ht="15.75" customHeight="1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  <c r="AN882" s="85"/>
      <c r="AO882" s="85"/>
      <c r="AP882" s="85"/>
      <c r="AQ882" s="85"/>
      <c r="AR882" s="85"/>
      <c r="AS882" s="85"/>
      <c r="AT882" s="85"/>
      <c r="AU882" s="85"/>
      <c r="AV882" s="85"/>
      <c r="AW882" s="85"/>
      <c r="AX882" s="85"/>
      <c r="AY882" s="85"/>
      <c r="AZ882" s="85"/>
      <c r="BA882" s="85"/>
      <c r="BB882" s="85"/>
      <c r="BC882" s="85"/>
    </row>
    <row r="883" spans="1:55" ht="15.75" customHeight="1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  <c r="AI883" s="85"/>
      <c r="AJ883" s="85"/>
      <c r="AK883" s="85"/>
      <c r="AL883" s="85"/>
      <c r="AM883" s="85"/>
      <c r="AN883" s="85"/>
      <c r="AO883" s="85"/>
      <c r="AP883" s="85"/>
      <c r="AQ883" s="85"/>
      <c r="AR883" s="85"/>
      <c r="AS883" s="85"/>
      <c r="AT883" s="85"/>
      <c r="AU883" s="85"/>
      <c r="AV883" s="85"/>
      <c r="AW883" s="85"/>
      <c r="AX883" s="85"/>
      <c r="AY883" s="85"/>
      <c r="AZ883" s="85"/>
      <c r="BA883" s="85"/>
      <c r="BB883" s="85"/>
      <c r="BC883" s="85"/>
    </row>
    <row r="884" spans="1:55" ht="15.75" customHeight="1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  <c r="AN884" s="85"/>
      <c r="AO884" s="85"/>
      <c r="AP884" s="85"/>
      <c r="AQ884" s="85"/>
      <c r="AR884" s="85"/>
      <c r="AS884" s="85"/>
      <c r="AT884" s="85"/>
      <c r="AU884" s="85"/>
      <c r="AV884" s="85"/>
      <c r="AW884" s="85"/>
      <c r="AX884" s="85"/>
      <c r="AY884" s="85"/>
      <c r="AZ884" s="85"/>
      <c r="BA884" s="85"/>
      <c r="BB884" s="85"/>
      <c r="BC884" s="85"/>
    </row>
    <row r="885" spans="1:55" ht="15.75" customHeight="1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  <c r="AN885" s="85"/>
      <c r="AO885" s="85"/>
      <c r="AP885" s="85"/>
      <c r="AQ885" s="85"/>
      <c r="AR885" s="85"/>
      <c r="AS885" s="85"/>
      <c r="AT885" s="85"/>
      <c r="AU885" s="85"/>
      <c r="AV885" s="85"/>
      <c r="AW885" s="85"/>
      <c r="AX885" s="85"/>
      <c r="AY885" s="85"/>
      <c r="AZ885" s="85"/>
      <c r="BA885" s="85"/>
      <c r="BB885" s="85"/>
      <c r="BC885" s="85"/>
    </row>
    <row r="886" spans="1:55" ht="15.75" customHeight="1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  <c r="AN886" s="85"/>
      <c r="AO886" s="85"/>
      <c r="AP886" s="85"/>
      <c r="AQ886" s="85"/>
      <c r="AR886" s="85"/>
      <c r="AS886" s="85"/>
      <c r="AT886" s="85"/>
      <c r="AU886" s="85"/>
      <c r="AV886" s="85"/>
      <c r="AW886" s="85"/>
      <c r="AX886" s="85"/>
      <c r="AY886" s="85"/>
      <c r="AZ886" s="85"/>
      <c r="BA886" s="85"/>
      <c r="BB886" s="85"/>
      <c r="BC886" s="85"/>
    </row>
    <row r="887" spans="1:55" ht="15.75" customHeight="1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  <c r="AN887" s="85"/>
      <c r="AO887" s="85"/>
      <c r="AP887" s="85"/>
      <c r="AQ887" s="85"/>
      <c r="AR887" s="85"/>
      <c r="AS887" s="85"/>
      <c r="AT887" s="85"/>
      <c r="AU887" s="85"/>
      <c r="AV887" s="85"/>
      <c r="AW887" s="85"/>
      <c r="AX887" s="85"/>
      <c r="AY887" s="85"/>
      <c r="AZ887" s="85"/>
      <c r="BA887" s="85"/>
      <c r="BB887" s="85"/>
      <c r="BC887" s="85"/>
    </row>
    <row r="888" spans="1:55" ht="15.75" customHeight="1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85"/>
      <c r="AQ888" s="85"/>
      <c r="AR888" s="85"/>
      <c r="AS888" s="85"/>
      <c r="AT888" s="85"/>
      <c r="AU888" s="85"/>
      <c r="AV888" s="85"/>
      <c r="AW888" s="85"/>
      <c r="AX888" s="85"/>
      <c r="AY888" s="85"/>
      <c r="AZ888" s="85"/>
      <c r="BA888" s="85"/>
      <c r="BB888" s="85"/>
      <c r="BC888" s="85"/>
    </row>
    <row r="889" spans="1:55" ht="15.75" customHeight="1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  <c r="AI889" s="85"/>
      <c r="AJ889" s="85"/>
      <c r="AK889" s="85"/>
      <c r="AL889" s="85"/>
      <c r="AM889" s="85"/>
      <c r="AN889" s="85"/>
      <c r="AO889" s="85"/>
      <c r="AP889" s="85"/>
      <c r="AQ889" s="85"/>
      <c r="AR889" s="85"/>
      <c r="AS889" s="85"/>
      <c r="AT889" s="85"/>
      <c r="AU889" s="85"/>
      <c r="AV889" s="85"/>
      <c r="AW889" s="85"/>
      <c r="AX889" s="85"/>
      <c r="AY889" s="85"/>
      <c r="AZ889" s="85"/>
      <c r="BA889" s="85"/>
      <c r="BB889" s="85"/>
      <c r="BC889" s="85"/>
    </row>
    <row r="890" spans="1:55" ht="15.75" customHeight="1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5"/>
      <c r="AK890" s="85"/>
      <c r="AL890" s="85"/>
      <c r="AM890" s="85"/>
      <c r="AN890" s="85"/>
      <c r="AO890" s="85"/>
      <c r="AP890" s="85"/>
      <c r="AQ890" s="85"/>
      <c r="AR890" s="85"/>
      <c r="AS890" s="85"/>
      <c r="AT890" s="85"/>
      <c r="AU890" s="85"/>
      <c r="AV890" s="85"/>
      <c r="AW890" s="85"/>
      <c r="AX890" s="85"/>
      <c r="AY890" s="85"/>
      <c r="AZ890" s="85"/>
      <c r="BA890" s="85"/>
      <c r="BB890" s="85"/>
      <c r="BC890" s="85"/>
    </row>
    <row r="891" spans="1:55" ht="15.75" customHeight="1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  <c r="AI891" s="85"/>
      <c r="AJ891" s="85"/>
      <c r="AK891" s="85"/>
      <c r="AL891" s="85"/>
      <c r="AM891" s="85"/>
      <c r="AN891" s="85"/>
      <c r="AO891" s="85"/>
      <c r="AP891" s="85"/>
      <c r="AQ891" s="85"/>
      <c r="AR891" s="85"/>
      <c r="AS891" s="85"/>
      <c r="AT891" s="85"/>
      <c r="AU891" s="85"/>
      <c r="AV891" s="85"/>
      <c r="AW891" s="85"/>
      <c r="AX891" s="85"/>
      <c r="AY891" s="85"/>
      <c r="AZ891" s="85"/>
      <c r="BA891" s="85"/>
      <c r="BB891" s="85"/>
      <c r="BC891" s="85"/>
    </row>
    <row r="892" spans="1:55" ht="15.75" customHeight="1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  <c r="AI892" s="85"/>
      <c r="AJ892" s="85"/>
      <c r="AK892" s="85"/>
      <c r="AL892" s="85"/>
      <c r="AM892" s="85"/>
      <c r="AN892" s="85"/>
      <c r="AO892" s="85"/>
      <c r="AP892" s="85"/>
      <c r="AQ892" s="85"/>
      <c r="AR892" s="85"/>
      <c r="AS892" s="85"/>
      <c r="AT892" s="85"/>
      <c r="AU892" s="85"/>
      <c r="AV892" s="85"/>
      <c r="AW892" s="85"/>
      <c r="AX892" s="85"/>
      <c r="AY892" s="85"/>
      <c r="AZ892" s="85"/>
      <c r="BA892" s="85"/>
      <c r="BB892" s="85"/>
      <c r="BC892" s="85"/>
    </row>
    <row r="893" spans="1:55" ht="15.75" customHeight="1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5"/>
      <c r="AK893" s="85"/>
      <c r="AL893" s="85"/>
      <c r="AM893" s="85"/>
      <c r="AN893" s="85"/>
      <c r="AO893" s="85"/>
      <c r="AP893" s="85"/>
      <c r="AQ893" s="85"/>
      <c r="AR893" s="85"/>
      <c r="AS893" s="85"/>
      <c r="AT893" s="85"/>
      <c r="AU893" s="85"/>
      <c r="AV893" s="85"/>
      <c r="AW893" s="85"/>
      <c r="AX893" s="85"/>
      <c r="AY893" s="85"/>
      <c r="AZ893" s="85"/>
      <c r="BA893" s="85"/>
      <c r="BB893" s="85"/>
      <c r="BC893" s="85"/>
    </row>
    <row r="894" spans="1:55" ht="15.75" customHeight="1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  <c r="AI894" s="85"/>
      <c r="AJ894" s="85"/>
      <c r="AK894" s="85"/>
      <c r="AL894" s="85"/>
      <c r="AM894" s="85"/>
      <c r="AN894" s="85"/>
      <c r="AO894" s="85"/>
      <c r="AP894" s="85"/>
      <c r="AQ894" s="85"/>
      <c r="AR894" s="85"/>
      <c r="AS894" s="85"/>
      <c r="AT894" s="85"/>
      <c r="AU894" s="85"/>
      <c r="AV894" s="85"/>
      <c r="AW894" s="85"/>
      <c r="AX894" s="85"/>
      <c r="AY894" s="85"/>
      <c r="AZ894" s="85"/>
      <c r="BA894" s="85"/>
      <c r="BB894" s="85"/>
      <c r="BC894" s="85"/>
    </row>
    <row r="895" spans="1:55" ht="15.75" customHeight="1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5"/>
      <c r="AK895" s="85"/>
      <c r="AL895" s="85"/>
      <c r="AM895" s="85"/>
      <c r="AN895" s="85"/>
      <c r="AO895" s="85"/>
      <c r="AP895" s="85"/>
      <c r="AQ895" s="85"/>
      <c r="AR895" s="85"/>
      <c r="AS895" s="85"/>
      <c r="AT895" s="85"/>
      <c r="AU895" s="85"/>
      <c r="AV895" s="85"/>
      <c r="AW895" s="85"/>
      <c r="AX895" s="85"/>
      <c r="AY895" s="85"/>
      <c r="AZ895" s="85"/>
      <c r="BA895" s="85"/>
      <c r="BB895" s="85"/>
      <c r="BC895" s="85"/>
    </row>
    <row r="896" spans="1:55" ht="15.75" customHeight="1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  <c r="AN896" s="85"/>
      <c r="AO896" s="85"/>
      <c r="AP896" s="85"/>
      <c r="AQ896" s="85"/>
      <c r="AR896" s="85"/>
      <c r="AS896" s="85"/>
      <c r="AT896" s="85"/>
      <c r="AU896" s="85"/>
      <c r="AV896" s="85"/>
      <c r="AW896" s="85"/>
      <c r="AX896" s="85"/>
      <c r="AY896" s="85"/>
      <c r="AZ896" s="85"/>
      <c r="BA896" s="85"/>
      <c r="BB896" s="85"/>
      <c r="BC896" s="85"/>
    </row>
    <row r="897" spans="1:55" ht="15.75" customHeight="1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85"/>
      <c r="BB897" s="85"/>
      <c r="BC897" s="85"/>
    </row>
    <row r="898" spans="1:55" ht="15.75" customHeight="1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  <c r="AY898" s="85"/>
      <c r="AZ898" s="85"/>
      <c r="BA898" s="85"/>
      <c r="BB898" s="85"/>
      <c r="BC898" s="85"/>
    </row>
    <row r="899" spans="1:55" ht="15.75" customHeight="1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  <c r="AY899" s="85"/>
      <c r="AZ899" s="85"/>
      <c r="BA899" s="85"/>
      <c r="BB899" s="85"/>
      <c r="BC899" s="85"/>
    </row>
    <row r="900" spans="1:55" ht="15.75" customHeight="1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  <c r="AY900" s="85"/>
      <c r="AZ900" s="85"/>
      <c r="BA900" s="85"/>
      <c r="BB900" s="85"/>
      <c r="BC900" s="85"/>
    </row>
    <row r="901" spans="1:55" ht="15.75" customHeight="1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  <c r="AY901" s="85"/>
      <c r="AZ901" s="85"/>
      <c r="BA901" s="85"/>
      <c r="BB901" s="85"/>
      <c r="BC901" s="85"/>
    </row>
    <row r="902" spans="1:55" ht="15.75" customHeight="1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  <c r="AY902" s="85"/>
      <c r="AZ902" s="85"/>
      <c r="BA902" s="85"/>
      <c r="BB902" s="85"/>
      <c r="BC902" s="85"/>
    </row>
    <row r="903" spans="1:55" ht="15.75" customHeight="1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  <c r="AI903" s="85"/>
      <c r="AJ903" s="85"/>
      <c r="AK903" s="85"/>
      <c r="AL903" s="85"/>
      <c r="AM903" s="85"/>
      <c r="AN903" s="85"/>
      <c r="AO903" s="85"/>
      <c r="AP903" s="85"/>
      <c r="AQ903" s="85"/>
      <c r="AR903" s="85"/>
      <c r="AS903" s="85"/>
      <c r="AT903" s="85"/>
      <c r="AU903" s="85"/>
      <c r="AV903" s="85"/>
      <c r="AW903" s="85"/>
      <c r="AX903" s="85"/>
      <c r="AY903" s="85"/>
      <c r="AZ903" s="85"/>
      <c r="BA903" s="85"/>
      <c r="BB903" s="85"/>
      <c r="BC903" s="85"/>
    </row>
    <row r="904" spans="1:55" ht="15.75" customHeight="1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5"/>
      <c r="AH904" s="85"/>
      <c r="AI904" s="85"/>
      <c r="AJ904" s="85"/>
      <c r="AK904" s="85"/>
      <c r="AL904" s="85"/>
      <c r="AM904" s="85"/>
      <c r="AN904" s="85"/>
      <c r="AO904" s="85"/>
      <c r="AP904" s="85"/>
      <c r="AQ904" s="85"/>
      <c r="AR904" s="85"/>
      <c r="AS904" s="85"/>
      <c r="AT904" s="85"/>
      <c r="AU904" s="85"/>
      <c r="AV904" s="85"/>
      <c r="AW904" s="85"/>
      <c r="AX904" s="85"/>
      <c r="AY904" s="85"/>
      <c r="AZ904" s="85"/>
      <c r="BA904" s="85"/>
      <c r="BB904" s="85"/>
      <c r="BC904" s="85"/>
    </row>
    <row r="905" spans="1:55" ht="15.75" customHeight="1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  <c r="AI905" s="85"/>
      <c r="AJ905" s="85"/>
      <c r="AK905" s="85"/>
      <c r="AL905" s="85"/>
      <c r="AM905" s="85"/>
      <c r="AN905" s="85"/>
      <c r="AO905" s="85"/>
      <c r="AP905" s="85"/>
      <c r="AQ905" s="85"/>
      <c r="AR905" s="85"/>
      <c r="AS905" s="85"/>
      <c r="AT905" s="85"/>
      <c r="AU905" s="85"/>
      <c r="AV905" s="85"/>
      <c r="AW905" s="85"/>
      <c r="AX905" s="85"/>
      <c r="AY905" s="85"/>
      <c r="AZ905" s="85"/>
      <c r="BA905" s="85"/>
      <c r="BB905" s="85"/>
      <c r="BC905" s="85"/>
    </row>
    <row r="906" spans="1:55" ht="15.75" customHeight="1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  <c r="AB906" s="85"/>
      <c r="AC906" s="85"/>
      <c r="AD906" s="85"/>
      <c r="AE906" s="85"/>
      <c r="AF906" s="85"/>
      <c r="AG906" s="85"/>
      <c r="AH906" s="85"/>
      <c r="AI906" s="85"/>
      <c r="AJ906" s="85"/>
      <c r="AK906" s="85"/>
      <c r="AL906" s="85"/>
      <c r="AM906" s="85"/>
      <c r="AN906" s="85"/>
      <c r="AO906" s="85"/>
      <c r="AP906" s="85"/>
      <c r="AQ906" s="85"/>
      <c r="AR906" s="85"/>
      <c r="AS906" s="85"/>
      <c r="AT906" s="85"/>
      <c r="AU906" s="85"/>
      <c r="AV906" s="85"/>
      <c r="AW906" s="85"/>
      <c r="AX906" s="85"/>
      <c r="AY906" s="85"/>
      <c r="AZ906" s="85"/>
      <c r="BA906" s="85"/>
      <c r="BB906" s="85"/>
      <c r="BC906" s="85"/>
    </row>
    <row r="907" spans="1:55" ht="15.75" customHeight="1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  <c r="AM907" s="85"/>
      <c r="AN907" s="85"/>
      <c r="AO907" s="85"/>
      <c r="AP907" s="85"/>
      <c r="AQ907" s="85"/>
      <c r="AR907" s="85"/>
      <c r="AS907" s="85"/>
      <c r="AT907" s="85"/>
      <c r="AU907" s="85"/>
      <c r="AV907" s="85"/>
      <c r="AW907" s="85"/>
      <c r="AX907" s="85"/>
      <c r="AY907" s="85"/>
      <c r="AZ907" s="85"/>
      <c r="BA907" s="85"/>
      <c r="BB907" s="85"/>
      <c r="BC907" s="85"/>
    </row>
    <row r="908" spans="1:55" ht="15.75" customHeight="1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85"/>
      <c r="AB908" s="85"/>
      <c r="AC908" s="85"/>
      <c r="AD908" s="85"/>
      <c r="AE908" s="85"/>
      <c r="AF908" s="85"/>
      <c r="AG908" s="85"/>
      <c r="AH908" s="85"/>
      <c r="AI908" s="85"/>
      <c r="AJ908" s="85"/>
      <c r="AK908" s="85"/>
      <c r="AL908" s="85"/>
      <c r="AM908" s="85"/>
      <c r="AN908" s="85"/>
      <c r="AO908" s="85"/>
      <c r="AP908" s="85"/>
      <c r="AQ908" s="85"/>
      <c r="AR908" s="85"/>
      <c r="AS908" s="85"/>
      <c r="AT908" s="85"/>
      <c r="AU908" s="85"/>
      <c r="AV908" s="85"/>
      <c r="AW908" s="85"/>
      <c r="AX908" s="85"/>
      <c r="AY908" s="85"/>
      <c r="AZ908" s="85"/>
      <c r="BA908" s="85"/>
      <c r="BB908" s="85"/>
      <c r="BC908" s="85"/>
    </row>
    <row r="909" spans="1:55" ht="15.75" customHeight="1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  <c r="AB909" s="85"/>
      <c r="AC909" s="85"/>
      <c r="AD909" s="85"/>
      <c r="AE909" s="85"/>
      <c r="AF909" s="85"/>
      <c r="AG909" s="85"/>
      <c r="AH909" s="85"/>
      <c r="AI909" s="85"/>
      <c r="AJ909" s="85"/>
      <c r="AK909" s="85"/>
      <c r="AL909" s="85"/>
      <c r="AM909" s="85"/>
      <c r="AN909" s="85"/>
      <c r="AO909" s="85"/>
      <c r="AP909" s="85"/>
      <c r="AQ909" s="85"/>
      <c r="AR909" s="85"/>
      <c r="AS909" s="85"/>
      <c r="AT909" s="85"/>
      <c r="AU909" s="85"/>
      <c r="AV909" s="85"/>
      <c r="AW909" s="85"/>
      <c r="AX909" s="85"/>
      <c r="AY909" s="85"/>
      <c r="AZ909" s="85"/>
      <c r="BA909" s="85"/>
      <c r="BB909" s="85"/>
      <c r="BC909" s="85"/>
    </row>
    <row r="910" spans="1:55" ht="15.75" customHeight="1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/>
      <c r="AB910" s="85"/>
      <c r="AC910" s="85"/>
      <c r="AD910" s="85"/>
      <c r="AE910" s="85"/>
      <c r="AF910" s="85"/>
      <c r="AG910" s="85"/>
      <c r="AH910" s="85"/>
      <c r="AI910" s="85"/>
      <c r="AJ910" s="85"/>
      <c r="AK910" s="85"/>
      <c r="AL910" s="85"/>
      <c r="AM910" s="85"/>
      <c r="AN910" s="85"/>
      <c r="AO910" s="85"/>
      <c r="AP910" s="85"/>
      <c r="AQ910" s="85"/>
      <c r="AR910" s="85"/>
      <c r="AS910" s="85"/>
      <c r="AT910" s="85"/>
      <c r="AU910" s="85"/>
      <c r="AV910" s="85"/>
      <c r="AW910" s="85"/>
      <c r="AX910" s="85"/>
      <c r="AY910" s="85"/>
      <c r="AZ910" s="85"/>
      <c r="BA910" s="85"/>
      <c r="BB910" s="85"/>
      <c r="BC910" s="85"/>
    </row>
    <row r="911" spans="1:55" ht="15.75" customHeight="1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/>
      <c r="AB911" s="85"/>
      <c r="AC911" s="85"/>
      <c r="AD911" s="85"/>
      <c r="AE911" s="85"/>
      <c r="AF911" s="85"/>
      <c r="AG911" s="85"/>
      <c r="AH911" s="85"/>
      <c r="AI911" s="85"/>
      <c r="AJ911" s="85"/>
      <c r="AK911" s="85"/>
      <c r="AL911" s="85"/>
      <c r="AM911" s="85"/>
      <c r="AN911" s="85"/>
      <c r="AO911" s="85"/>
      <c r="AP911" s="85"/>
      <c r="AQ911" s="85"/>
      <c r="AR911" s="85"/>
      <c r="AS911" s="85"/>
      <c r="AT911" s="85"/>
      <c r="AU911" s="85"/>
      <c r="AV911" s="85"/>
      <c r="AW911" s="85"/>
      <c r="AX911" s="85"/>
      <c r="AY911" s="85"/>
      <c r="AZ911" s="85"/>
      <c r="BA911" s="85"/>
      <c r="BB911" s="85"/>
      <c r="BC911" s="85"/>
    </row>
    <row r="912" spans="1:55" ht="15.75" customHeight="1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/>
      <c r="AB912" s="85"/>
      <c r="AC912" s="85"/>
      <c r="AD912" s="85"/>
      <c r="AE912" s="85"/>
      <c r="AF912" s="85"/>
      <c r="AG912" s="85"/>
      <c r="AH912" s="85"/>
      <c r="AI912" s="85"/>
      <c r="AJ912" s="85"/>
      <c r="AK912" s="85"/>
      <c r="AL912" s="85"/>
      <c r="AM912" s="85"/>
      <c r="AN912" s="85"/>
      <c r="AO912" s="85"/>
      <c r="AP912" s="85"/>
      <c r="AQ912" s="85"/>
      <c r="AR912" s="85"/>
      <c r="AS912" s="85"/>
      <c r="AT912" s="85"/>
      <c r="AU912" s="85"/>
      <c r="AV912" s="85"/>
      <c r="AW912" s="85"/>
      <c r="AX912" s="85"/>
      <c r="AY912" s="85"/>
      <c r="AZ912" s="85"/>
      <c r="BA912" s="85"/>
      <c r="BB912" s="85"/>
      <c r="BC912" s="85"/>
    </row>
    <row r="913" spans="1:55" ht="15.75" customHeight="1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85"/>
      <c r="AC913" s="85"/>
      <c r="AD913" s="85"/>
      <c r="AE913" s="85"/>
      <c r="AF913" s="85"/>
      <c r="AG913" s="85"/>
      <c r="AH913" s="85"/>
      <c r="AI913" s="85"/>
      <c r="AJ913" s="85"/>
      <c r="AK913" s="85"/>
      <c r="AL913" s="85"/>
      <c r="AM913" s="85"/>
      <c r="AN913" s="85"/>
      <c r="AO913" s="85"/>
      <c r="AP913" s="85"/>
      <c r="AQ913" s="85"/>
      <c r="AR913" s="85"/>
      <c r="AS913" s="85"/>
      <c r="AT913" s="85"/>
      <c r="AU913" s="85"/>
      <c r="AV913" s="85"/>
      <c r="AW913" s="85"/>
      <c r="AX913" s="85"/>
      <c r="AY913" s="85"/>
      <c r="AZ913" s="85"/>
      <c r="BA913" s="85"/>
      <c r="BB913" s="85"/>
      <c r="BC913" s="85"/>
    </row>
    <row r="914" spans="1:55" ht="15.75" customHeight="1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/>
      <c r="AB914" s="85"/>
      <c r="AC914" s="85"/>
      <c r="AD914" s="85"/>
      <c r="AE914" s="85"/>
      <c r="AF914" s="85"/>
      <c r="AG914" s="85"/>
      <c r="AH914" s="85"/>
      <c r="AI914" s="85"/>
      <c r="AJ914" s="85"/>
      <c r="AK914" s="85"/>
      <c r="AL914" s="85"/>
      <c r="AM914" s="85"/>
      <c r="AN914" s="85"/>
      <c r="AO914" s="85"/>
      <c r="AP914" s="85"/>
      <c r="AQ914" s="85"/>
      <c r="AR914" s="85"/>
      <c r="AS914" s="85"/>
      <c r="AT914" s="85"/>
      <c r="AU914" s="85"/>
      <c r="AV914" s="85"/>
      <c r="AW914" s="85"/>
      <c r="AX914" s="85"/>
      <c r="AY914" s="85"/>
      <c r="AZ914" s="85"/>
      <c r="BA914" s="85"/>
      <c r="BB914" s="85"/>
      <c r="BC914" s="85"/>
    </row>
    <row r="915" spans="1:55" ht="15.75" customHeight="1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  <c r="AB915" s="85"/>
      <c r="AC915" s="85"/>
      <c r="AD915" s="85"/>
      <c r="AE915" s="85"/>
      <c r="AF915" s="85"/>
      <c r="AG915" s="85"/>
      <c r="AH915" s="85"/>
      <c r="AI915" s="85"/>
      <c r="AJ915" s="85"/>
      <c r="AK915" s="85"/>
      <c r="AL915" s="85"/>
      <c r="AM915" s="85"/>
      <c r="AN915" s="85"/>
      <c r="AO915" s="85"/>
      <c r="AP915" s="85"/>
      <c r="AQ915" s="85"/>
      <c r="AR915" s="85"/>
      <c r="AS915" s="85"/>
      <c r="AT915" s="85"/>
      <c r="AU915" s="85"/>
      <c r="AV915" s="85"/>
      <c r="AW915" s="85"/>
      <c r="AX915" s="85"/>
      <c r="AY915" s="85"/>
      <c r="AZ915" s="85"/>
      <c r="BA915" s="85"/>
      <c r="BB915" s="85"/>
      <c r="BC915" s="85"/>
    </row>
    <row r="916" spans="1:55" ht="15.75" customHeight="1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85"/>
      <c r="AC916" s="85"/>
      <c r="AD916" s="85"/>
      <c r="AE916" s="85"/>
      <c r="AF916" s="85"/>
      <c r="AG916" s="85"/>
      <c r="AH916" s="85"/>
      <c r="AI916" s="85"/>
      <c r="AJ916" s="85"/>
      <c r="AK916" s="85"/>
      <c r="AL916" s="85"/>
      <c r="AM916" s="85"/>
      <c r="AN916" s="85"/>
      <c r="AO916" s="85"/>
      <c r="AP916" s="85"/>
      <c r="AQ916" s="85"/>
      <c r="AR916" s="85"/>
      <c r="AS916" s="85"/>
      <c r="AT916" s="85"/>
      <c r="AU916" s="85"/>
      <c r="AV916" s="85"/>
      <c r="AW916" s="85"/>
      <c r="AX916" s="85"/>
      <c r="AY916" s="85"/>
      <c r="AZ916" s="85"/>
      <c r="BA916" s="85"/>
      <c r="BB916" s="85"/>
      <c r="BC916" s="85"/>
    </row>
    <row r="917" spans="1:55" ht="15.75" customHeight="1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  <c r="AM917" s="85"/>
      <c r="AN917" s="85"/>
      <c r="AO917" s="85"/>
      <c r="AP917" s="85"/>
      <c r="AQ917" s="85"/>
      <c r="AR917" s="85"/>
      <c r="AS917" s="85"/>
      <c r="AT917" s="85"/>
      <c r="AU917" s="85"/>
      <c r="AV917" s="85"/>
      <c r="AW917" s="85"/>
      <c r="AX917" s="85"/>
      <c r="AY917" s="85"/>
      <c r="AZ917" s="85"/>
      <c r="BA917" s="85"/>
      <c r="BB917" s="85"/>
      <c r="BC917" s="85"/>
    </row>
    <row r="918" spans="1:55" ht="15.75" customHeight="1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  <c r="AA918" s="85"/>
      <c r="AB918" s="85"/>
      <c r="AC918" s="85"/>
      <c r="AD918" s="85"/>
      <c r="AE918" s="85"/>
      <c r="AF918" s="85"/>
      <c r="AG918" s="85"/>
      <c r="AH918" s="85"/>
      <c r="AI918" s="85"/>
      <c r="AJ918" s="85"/>
      <c r="AK918" s="85"/>
      <c r="AL918" s="85"/>
      <c r="AM918" s="85"/>
      <c r="AN918" s="85"/>
      <c r="AO918" s="85"/>
      <c r="AP918" s="85"/>
      <c r="AQ918" s="85"/>
      <c r="AR918" s="85"/>
      <c r="AS918" s="85"/>
      <c r="AT918" s="85"/>
      <c r="AU918" s="85"/>
      <c r="AV918" s="85"/>
      <c r="AW918" s="85"/>
      <c r="AX918" s="85"/>
      <c r="AY918" s="85"/>
      <c r="AZ918" s="85"/>
      <c r="BA918" s="85"/>
      <c r="BB918" s="85"/>
      <c r="BC918" s="85"/>
    </row>
    <row r="919" spans="1:55" ht="15.75" customHeight="1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85"/>
      <c r="AB919" s="85"/>
      <c r="AC919" s="85"/>
      <c r="AD919" s="85"/>
      <c r="AE919" s="85"/>
      <c r="AF919" s="85"/>
      <c r="AG919" s="85"/>
      <c r="AH919" s="85"/>
      <c r="AI919" s="85"/>
      <c r="AJ919" s="85"/>
      <c r="AK919" s="85"/>
      <c r="AL919" s="85"/>
      <c r="AM919" s="85"/>
      <c r="AN919" s="85"/>
      <c r="AO919" s="85"/>
      <c r="AP919" s="85"/>
      <c r="AQ919" s="85"/>
      <c r="AR919" s="85"/>
      <c r="AS919" s="85"/>
      <c r="AT919" s="85"/>
      <c r="AU919" s="85"/>
      <c r="AV919" s="85"/>
      <c r="AW919" s="85"/>
      <c r="AX919" s="85"/>
      <c r="AY919" s="85"/>
      <c r="AZ919" s="85"/>
      <c r="BA919" s="85"/>
      <c r="BB919" s="85"/>
      <c r="BC919" s="85"/>
    </row>
    <row r="920" spans="1:55" ht="15.75" customHeight="1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  <c r="AB920" s="85"/>
      <c r="AC920" s="85"/>
      <c r="AD920" s="85"/>
      <c r="AE920" s="85"/>
      <c r="AF920" s="85"/>
      <c r="AG920" s="85"/>
      <c r="AH920" s="85"/>
      <c r="AI920" s="85"/>
      <c r="AJ920" s="85"/>
      <c r="AK920" s="85"/>
      <c r="AL920" s="85"/>
      <c r="AM920" s="85"/>
      <c r="AN920" s="85"/>
      <c r="AO920" s="85"/>
      <c r="AP920" s="85"/>
      <c r="AQ920" s="85"/>
      <c r="AR920" s="85"/>
      <c r="AS920" s="85"/>
      <c r="AT920" s="85"/>
      <c r="AU920" s="85"/>
      <c r="AV920" s="85"/>
      <c r="AW920" s="85"/>
      <c r="AX920" s="85"/>
      <c r="AY920" s="85"/>
      <c r="AZ920" s="85"/>
      <c r="BA920" s="85"/>
      <c r="BB920" s="85"/>
      <c r="BC920" s="85"/>
    </row>
    <row r="921" spans="1:55" ht="15.75" customHeight="1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85"/>
      <c r="AB921" s="85"/>
      <c r="AC921" s="85"/>
      <c r="AD921" s="85"/>
      <c r="AE921" s="85"/>
      <c r="AF921" s="85"/>
      <c r="AG921" s="85"/>
      <c r="AH921" s="85"/>
      <c r="AI921" s="85"/>
      <c r="AJ921" s="85"/>
      <c r="AK921" s="85"/>
      <c r="AL921" s="85"/>
      <c r="AM921" s="85"/>
      <c r="AN921" s="85"/>
      <c r="AO921" s="85"/>
      <c r="AP921" s="85"/>
      <c r="AQ921" s="85"/>
      <c r="AR921" s="85"/>
      <c r="AS921" s="85"/>
      <c r="AT921" s="85"/>
      <c r="AU921" s="85"/>
      <c r="AV921" s="85"/>
      <c r="AW921" s="85"/>
      <c r="AX921" s="85"/>
      <c r="AY921" s="85"/>
      <c r="AZ921" s="85"/>
      <c r="BA921" s="85"/>
      <c r="BB921" s="85"/>
      <c r="BC921" s="85"/>
    </row>
    <row r="922" spans="1:55" ht="15.75" customHeight="1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  <c r="AI922" s="85"/>
      <c r="AJ922" s="85"/>
      <c r="AK922" s="85"/>
      <c r="AL922" s="85"/>
      <c r="AM922" s="85"/>
      <c r="AN922" s="85"/>
      <c r="AO922" s="85"/>
      <c r="AP922" s="85"/>
      <c r="AQ922" s="85"/>
      <c r="AR922" s="85"/>
      <c r="AS922" s="85"/>
      <c r="AT922" s="85"/>
      <c r="AU922" s="85"/>
      <c r="AV922" s="85"/>
      <c r="AW922" s="85"/>
      <c r="AX922" s="85"/>
      <c r="AY922" s="85"/>
      <c r="AZ922" s="85"/>
      <c r="BA922" s="85"/>
      <c r="BB922" s="85"/>
      <c r="BC922" s="85"/>
    </row>
    <row r="923" spans="1:55" ht="15.75" customHeight="1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  <c r="AI923" s="85"/>
      <c r="AJ923" s="85"/>
      <c r="AK923" s="85"/>
      <c r="AL923" s="85"/>
      <c r="AM923" s="85"/>
      <c r="AN923" s="85"/>
      <c r="AO923" s="85"/>
      <c r="AP923" s="85"/>
      <c r="AQ923" s="85"/>
      <c r="AR923" s="85"/>
      <c r="AS923" s="85"/>
      <c r="AT923" s="85"/>
      <c r="AU923" s="85"/>
      <c r="AV923" s="85"/>
      <c r="AW923" s="85"/>
      <c r="AX923" s="85"/>
      <c r="AY923" s="85"/>
      <c r="AZ923" s="85"/>
      <c r="BA923" s="85"/>
      <c r="BB923" s="85"/>
      <c r="BC923" s="85"/>
    </row>
    <row r="924" spans="1:55" ht="15.75" customHeight="1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  <c r="AB924" s="85"/>
      <c r="AC924" s="85"/>
      <c r="AD924" s="85"/>
      <c r="AE924" s="85"/>
      <c r="AF924" s="85"/>
      <c r="AG924" s="85"/>
      <c r="AH924" s="85"/>
      <c r="AI924" s="85"/>
      <c r="AJ924" s="85"/>
      <c r="AK924" s="85"/>
      <c r="AL924" s="85"/>
      <c r="AM924" s="85"/>
      <c r="AN924" s="85"/>
      <c r="AO924" s="85"/>
      <c r="AP924" s="85"/>
      <c r="AQ924" s="85"/>
      <c r="AR924" s="85"/>
      <c r="AS924" s="85"/>
      <c r="AT924" s="85"/>
      <c r="AU924" s="85"/>
      <c r="AV924" s="85"/>
      <c r="AW924" s="85"/>
      <c r="AX924" s="85"/>
      <c r="AY924" s="85"/>
      <c r="AZ924" s="85"/>
      <c r="BA924" s="85"/>
      <c r="BB924" s="85"/>
      <c r="BC924" s="85"/>
    </row>
    <row r="925" spans="1:55" ht="15.75" customHeight="1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  <c r="AI925" s="85"/>
      <c r="AJ925" s="85"/>
      <c r="AK925" s="85"/>
      <c r="AL925" s="85"/>
      <c r="AM925" s="85"/>
      <c r="AN925" s="85"/>
      <c r="AO925" s="85"/>
      <c r="AP925" s="85"/>
      <c r="AQ925" s="85"/>
      <c r="AR925" s="85"/>
      <c r="AS925" s="85"/>
      <c r="AT925" s="85"/>
      <c r="AU925" s="85"/>
      <c r="AV925" s="85"/>
      <c r="AW925" s="85"/>
      <c r="AX925" s="85"/>
      <c r="AY925" s="85"/>
      <c r="AZ925" s="85"/>
      <c r="BA925" s="85"/>
      <c r="BB925" s="85"/>
      <c r="BC925" s="85"/>
    </row>
    <row r="926" spans="1:55" ht="15.75" customHeight="1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  <c r="AB926" s="85"/>
      <c r="AC926" s="85"/>
      <c r="AD926" s="85"/>
      <c r="AE926" s="85"/>
      <c r="AF926" s="85"/>
      <c r="AG926" s="85"/>
      <c r="AH926" s="85"/>
      <c r="AI926" s="85"/>
      <c r="AJ926" s="85"/>
      <c r="AK926" s="85"/>
      <c r="AL926" s="85"/>
      <c r="AM926" s="85"/>
      <c r="AN926" s="85"/>
      <c r="AO926" s="85"/>
      <c r="AP926" s="85"/>
      <c r="AQ926" s="85"/>
      <c r="AR926" s="85"/>
      <c r="AS926" s="85"/>
      <c r="AT926" s="85"/>
      <c r="AU926" s="85"/>
      <c r="AV926" s="85"/>
      <c r="AW926" s="85"/>
      <c r="AX926" s="85"/>
      <c r="AY926" s="85"/>
      <c r="AZ926" s="85"/>
      <c r="BA926" s="85"/>
      <c r="BB926" s="85"/>
      <c r="BC926" s="85"/>
    </row>
    <row r="927" spans="1:55" ht="15.75" customHeight="1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85"/>
      <c r="AB927" s="85"/>
      <c r="AC927" s="85"/>
      <c r="AD927" s="85"/>
      <c r="AE927" s="85"/>
      <c r="AF927" s="85"/>
      <c r="AG927" s="85"/>
      <c r="AH927" s="85"/>
      <c r="AI927" s="85"/>
      <c r="AJ927" s="85"/>
      <c r="AK927" s="85"/>
      <c r="AL927" s="85"/>
      <c r="AM927" s="85"/>
      <c r="AN927" s="85"/>
      <c r="AO927" s="85"/>
      <c r="AP927" s="85"/>
      <c r="AQ927" s="85"/>
      <c r="AR927" s="85"/>
      <c r="AS927" s="85"/>
      <c r="AT927" s="85"/>
      <c r="AU927" s="85"/>
      <c r="AV927" s="85"/>
      <c r="AW927" s="85"/>
      <c r="AX927" s="85"/>
      <c r="AY927" s="85"/>
      <c r="AZ927" s="85"/>
      <c r="BA927" s="85"/>
      <c r="BB927" s="85"/>
      <c r="BC927" s="85"/>
    </row>
    <row r="928" spans="1:55" ht="15.75" customHeight="1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  <c r="AY928" s="85"/>
      <c r="AZ928" s="85"/>
      <c r="BA928" s="85"/>
      <c r="BB928" s="85"/>
      <c r="BC928" s="85"/>
    </row>
    <row r="929" spans="1:55" ht="15.75" customHeight="1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  <c r="AI929" s="85"/>
      <c r="AJ929" s="85"/>
      <c r="AK929" s="85"/>
      <c r="AL929" s="85"/>
      <c r="AM929" s="85"/>
      <c r="AN929" s="85"/>
      <c r="AO929" s="85"/>
      <c r="AP929" s="85"/>
      <c r="AQ929" s="85"/>
      <c r="AR929" s="85"/>
      <c r="AS929" s="85"/>
      <c r="AT929" s="85"/>
      <c r="AU929" s="85"/>
      <c r="AV929" s="85"/>
      <c r="AW929" s="85"/>
      <c r="AX929" s="85"/>
      <c r="AY929" s="85"/>
      <c r="AZ929" s="85"/>
      <c r="BA929" s="85"/>
      <c r="BB929" s="85"/>
      <c r="BC929" s="85"/>
    </row>
    <row r="930" spans="1:55" ht="15.75" customHeight="1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85"/>
      <c r="BB930" s="85"/>
      <c r="BC930" s="85"/>
    </row>
    <row r="931" spans="1:55" ht="15.75" customHeight="1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/>
      <c r="AB931" s="85"/>
      <c r="AC931" s="85"/>
      <c r="AD931" s="85"/>
      <c r="AE931" s="85"/>
      <c r="AF931" s="85"/>
      <c r="AG931" s="85"/>
      <c r="AH931" s="85"/>
      <c r="AI931" s="85"/>
      <c r="AJ931" s="85"/>
      <c r="AK931" s="85"/>
      <c r="AL931" s="85"/>
      <c r="AM931" s="85"/>
      <c r="AN931" s="85"/>
      <c r="AO931" s="85"/>
      <c r="AP931" s="85"/>
      <c r="AQ931" s="85"/>
      <c r="AR931" s="85"/>
      <c r="AS931" s="85"/>
      <c r="AT931" s="85"/>
      <c r="AU931" s="85"/>
      <c r="AV931" s="85"/>
      <c r="AW931" s="85"/>
      <c r="AX931" s="85"/>
      <c r="AY931" s="85"/>
      <c r="AZ931" s="85"/>
      <c r="BA931" s="85"/>
      <c r="BB931" s="85"/>
      <c r="BC931" s="85"/>
    </row>
    <row r="932" spans="1:55" ht="15.75" customHeight="1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  <c r="AB932" s="85"/>
      <c r="AC932" s="85"/>
      <c r="AD932" s="85"/>
      <c r="AE932" s="85"/>
      <c r="AF932" s="85"/>
      <c r="AG932" s="85"/>
      <c r="AH932" s="85"/>
      <c r="AI932" s="85"/>
      <c r="AJ932" s="85"/>
      <c r="AK932" s="85"/>
      <c r="AL932" s="85"/>
      <c r="AM932" s="85"/>
      <c r="AN932" s="85"/>
      <c r="AO932" s="85"/>
      <c r="AP932" s="85"/>
      <c r="AQ932" s="85"/>
      <c r="AR932" s="85"/>
      <c r="AS932" s="85"/>
      <c r="AT932" s="85"/>
      <c r="AU932" s="85"/>
      <c r="AV932" s="85"/>
      <c r="AW932" s="85"/>
      <c r="AX932" s="85"/>
      <c r="AY932" s="85"/>
      <c r="AZ932" s="85"/>
      <c r="BA932" s="85"/>
      <c r="BB932" s="85"/>
      <c r="BC932" s="85"/>
    </row>
    <row r="933" spans="1:55" ht="15.75" customHeight="1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  <c r="AB933" s="85"/>
      <c r="AC933" s="85"/>
      <c r="AD933" s="85"/>
      <c r="AE933" s="85"/>
      <c r="AF933" s="85"/>
      <c r="AG933" s="85"/>
      <c r="AH933" s="85"/>
      <c r="AI933" s="85"/>
      <c r="AJ933" s="85"/>
      <c r="AK933" s="85"/>
      <c r="AL933" s="85"/>
      <c r="AM933" s="85"/>
      <c r="AN933" s="85"/>
      <c r="AO933" s="85"/>
      <c r="AP933" s="85"/>
      <c r="AQ933" s="85"/>
      <c r="AR933" s="85"/>
      <c r="AS933" s="85"/>
      <c r="AT933" s="85"/>
      <c r="AU933" s="85"/>
      <c r="AV933" s="85"/>
      <c r="AW933" s="85"/>
      <c r="AX933" s="85"/>
      <c r="AY933" s="85"/>
      <c r="AZ933" s="85"/>
      <c r="BA933" s="85"/>
      <c r="BB933" s="85"/>
      <c r="BC933" s="85"/>
    </row>
    <row r="934" spans="1:55" ht="15.75" customHeight="1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85"/>
      <c r="AC934" s="85"/>
      <c r="AD934" s="85"/>
      <c r="AE934" s="85"/>
      <c r="AF934" s="85"/>
      <c r="AG934" s="85"/>
      <c r="AH934" s="85"/>
      <c r="AI934" s="85"/>
      <c r="AJ934" s="85"/>
      <c r="AK934" s="85"/>
      <c r="AL934" s="85"/>
      <c r="AM934" s="85"/>
      <c r="AN934" s="85"/>
      <c r="AO934" s="85"/>
      <c r="AP934" s="85"/>
      <c r="AQ934" s="85"/>
      <c r="AR934" s="85"/>
      <c r="AS934" s="85"/>
      <c r="AT934" s="85"/>
      <c r="AU934" s="85"/>
      <c r="AV934" s="85"/>
      <c r="AW934" s="85"/>
      <c r="AX934" s="85"/>
      <c r="AY934" s="85"/>
      <c r="AZ934" s="85"/>
      <c r="BA934" s="85"/>
      <c r="BB934" s="85"/>
      <c r="BC934" s="85"/>
    </row>
    <row r="935" spans="1:55" ht="15.75" customHeight="1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/>
      <c r="AB935" s="85"/>
      <c r="AC935" s="85"/>
      <c r="AD935" s="85"/>
      <c r="AE935" s="85"/>
      <c r="AF935" s="85"/>
      <c r="AG935" s="85"/>
      <c r="AH935" s="85"/>
      <c r="AI935" s="85"/>
      <c r="AJ935" s="85"/>
      <c r="AK935" s="85"/>
      <c r="AL935" s="85"/>
      <c r="AM935" s="85"/>
      <c r="AN935" s="85"/>
      <c r="AO935" s="85"/>
      <c r="AP935" s="85"/>
      <c r="AQ935" s="85"/>
      <c r="AR935" s="85"/>
      <c r="AS935" s="85"/>
      <c r="AT935" s="85"/>
      <c r="AU935" s="85"/>
      <c r="AV935" s="85"/>
      <c r="AW935" s="85"/>
      <c r="AX935" s="85"/>
      <c r="AY935" s="85"/>
      <c r="AZ935" s="85"/>
      <c r="BA935" s="85"/>
      <c r="BB935" s="85"/>
      <c r="BC935" s="85"/>
    </row>
    <row r="936" spans="1:55" ht="15.75" customHeight="1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  <c r="AN936" s="85"/>
      <c r="AO936" s="85"/>
      <c r="AP936" s="85"/>
      <c r="AQ936" s="85"/>
      <c r="AR936" s="85"/>
      <c r="AS936" s="85"/>
      <c r="AT936" s="85"/>
      <c r="AU936" s="85"/>
      <c r="AV936" s="85"/>
      <c r="AW936" s="85"/>
      <c r="AX936" s="85"/>
      <c r="AY936" s="85"/>
      <c r="AZ936" s="85"/>
      <c r="BA936" s="85"/>
      <c r="BB936" s="85"/>
      <c r="BC936" s="85"/>
    </row>
    <row r="937" spans="1:55" ht="15.75" customHeight="1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85"/>
      <c r="AC937" s="85"/>
      <c r="AD937" s="85"/>
      <c r="AE937" s="85"/>
      <c r="AF937" s="85"/>
      <c r="AG937" s="85"/>
      <c r="AH937" s="85"/>
      <c r="AI937" s="85"/>
      <c r="AJ937" s="85"/>
      <c r="AK937" s="85"/>
      <c r="AL937" s="85"/>
      <c r="AM937" s="85"/>
      <c r="AN937" s="85"/>
      <c r="AO937" s="85"/>
      <c r="AP937" s="85"/>
      <c r="AQ937" s="85"/>
      <c r="AR937" s="85"/>
      <c r="AS937" s="85"/>
      <c r="AT937" s="85"/>
      <c r="AU937" s="85"/>
      <c r="AV937" s="85"/>
      <c r="AW937" s="85"/>
      <c r="AX937" s="85"/>
      <c r="AY937" s="85"/>
      <c r="AZ937" s="85"/>
      <c r="BA937" s="85"/>
      <c r="BB937" s="85"/>
      <c r="BC937" s="85"/>
    </row>
    <row r="938" spans="1:55" ht="15.75" customHeight="1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  <c r="AY938" s="85"/>
      <c r="AZ938" s="85"/>
      <c r="BA938" s="85"/>
      <c r="BB938" s="85"/>
      <c r="BC938" s="85"/>
    </row>
    <row r="939" spans="1:55" ht="15.75" customHeight="1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  <c r="AA939" s="85"/>
      <c r="AB939" s="85"/>
      <c r="AC939" s="85"/>
      <c r="AD939" s="85"/>
      <c r="AE939" s="85"/>
      <c r="AF939" s="85"/>
      <c r="AG939" s="85"/>
      <c r="AH939" s="85"/>
      <c r="AI939" s="85"/>
      <c r="AJ939" s="85"/>
      <c r="AK939" s="85"/>
      <c r="AL939" s="85"/>
      <c r="AM939" s="85"/>
      <c r="AN939" s="85"/>
      <c r="AO939" s="85"/>
      <c r="AP939" s="85"/>
      <c r="AQ939" s="85"/>
      <c r="AR939" s="85"/>
      <c r="AS939" s="85"/>
      <c r="AT939" s="85"/>
      <c r="AU939" s="85"/>
      <c r="AV939" s="85"/>
      <c r="AW939" s="85"/>
      <c r="AX939" s="85"/>
      <c r="AY939" s="85"/>
      <c r="AZ939" s="85"/>
      <c r="BA939" s="85"/>
      <c r="BB939" s="85"/>
      <c r="BC939" s="85"/>
    </row>
    <row r="940" spans="1:55" ht="15.75" customHeight="1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5"/>
      <c r="AK940" s="85"/>
      <c r="AL940" s="85"/>
      <c r="AM940" s="85"/>
      <c r="AN940" s="85"/>
      <c r="AO940" s="85"/>
      <c r="AP940" s="85"/>
      <c r="AQ940" s="85"/>
      <c r="AR940" s="85"/>
      <c r="AS940" s="85"/>
      <c r="AT940" s="85"/>
      <c r="AU940" s="85"/>
      <c r="AV940" s="85"/>
      <c r="AW940" s="85"/>
      <c r="AX940" s="85"/>
      <c r="AY940" s="85"/>
      <c r="AZ940" s="85"/>
      <c r="BA940" s="85"/>
      <c r="BB940" s="85"/>
      <c r="BC940" s="85"/>
    </row>
    <row r="941" spans="1:55" ht="15.75" customHeight="1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  <c r="AA941" s="85"/>
      <c r="AB941" s="85"/>
      <c r="AC941" s="85"/>
      <c r="AD941" s="85"/>
      <c r="AE941" s="85"/>
      <c r="AF941" s="85"/>
      <c r="AG941" s="85"/>
      <c r="AH941" s="85"/>
      <c r="AI941" s="85"/>
      <c r="AJ941" s="85"/>
      <c r="AK941" s="85"/>
      <c r="AL941" s="85"/>
      <c r="AM941" s="85"/>
      <c r="AN941" s="85"/>
      <c r="AO941" s="85"/>
      <c r="AP941" s="85"/>
      <c r="AQ941" s="85"/>
      <c r="AR941" s="85"/>
      <c r="AS941" s="85"/>
      <c r="AT941" s="85"/>
      <c r="AU941" s="85"/>
      <c r="AV941" s="85"/>
      <c r="AW941" s="85"/>
      <c r="AX941" s="85"/>
      <c r="AY941" s="85"/>
      <c r="AZ941" s="85"/>
      <c r="BA941" s="85"/>
      <c r="BB941" s="85"/>
      <c r="BC941" s="85"/>
    </row>
    <row r="942" spans="1:55" ht="15.75" customHeight="1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  <c r="AA942" s="85"/>
      <c r="AB942" s="85"/>
      <c r="AC942" s="85"/>
      <c r="AD942" s="85"/>
      <c r="AE942" s="85"/>
      <c r="AF942" s="85"/>
      <c r="AG942" s="85"/>
      <c r="AH942" s="85"/>
      <c r="AI942" s="85"/>
      <c r="AJ942" s="85"/>
      <c r="AK942" s="85"/>
      <c r="AL942" s="85"/>
      <c r="AM942" s="85"/>
      <c r="AN942" s="85"/>
      <c r="AO942" s="85"/>
      <c r="AP942" s="85"/>
      <c r="AQ942" s="85"/>
      <c r="AR942" s="85"/>
      <c r="AS942" s="85"/>
      <c r="AT942" s="85"/>
      <c r="AU942" s="85"/>
      <c r="AV942" s="85"/>
      <c r="AW942" s="85"/>
      <c r="AX942" s="85"/>
      <c r="AY942" s="85"/>
      <c r="AZ942" s="85"/>
      <c r="BA942" s="85"/>
      <c r="BB942" s="85"/>
      <c r="BC942" s="85"/>
    </row>
    <row r="943" spans="1:55" ht="15.75" customHeight="1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  <c r="AN943" s="85"/>
      <c r="AO943" s="85"/>
      <c r="AP943" s="85"/>
      <c r="AQ943" s="85"/>
      <c r="AR943" s="85"/>
      <c r="AS943" s="85"/>
      <c r="AT943" s="85"/>
      <c r="AU943" s="85"/>
      <c r="AV943" s="85"/>
      <c r="AW943" s="85"/>
      <c r="AX943" s="85"/>
      <c r="AY943" s="85"/>
      <c r="AZ943" s="85"/>
      <c r="BA943" s="85"/>
      <c r="BB943" s="85"/>
      <c r="BC943" s="85"/>
    </row>
    <row r="944" spans="1:55" ht="15.75" customHeight="1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  <c r="AA944" s="85"/>
      <c r="AB944" s="85"/>
      <c r="AC944" s="85"/>
      <c r="AD944" s="85"/>
      <c r="AE944" s="85"/>
      <c r="AF944" s="85"/>
      <c r="AG944" s="85"/>
      <c r="AH944" s="85"/>
      <c r="AI944" s="85"/>
      <c r="AJ944" s="85"/>
      <c r="AK944" s="85"/>
      <c r="AL944" s="85"/>
      <c r="AM944" s="85"/>
      <c r="AN944" s="85"/>
      <c r="AO944" s="85"/>
      <c r="AP944" s="85"/>
      <c r="AQ944" s="85"/>
      <c r="AR944" s="85"/>
      <c r="AS944" s="85"/>
      <c r="AT944" s="85"/>
      <c r="AU944" s="85"/>
      <c r="AV944" s="85"/>
      <c r="AW944" s="85"/>
      <c r="AX944" s="85"/>
      <c r="AY944" s="85"/>
      <c r="AZ944" s="85"/>
      <c r="BA944" s="85"/>
      <c r="BB944" s="85"/>
      <c r="BC944" s="85"/>
    </row>
    <row r="945" spans="1:55" ht="15.75" customHeight="1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85"/>
      <c r="AB945" s="85"/>
      <c r="AC945" s="85"/>
      <c r="AD945" s="85"/>
      <c r="AE945" s="85"/>
      <c r="AF945" s="85"/>
      <c r="AG945" s="85"/>
      <c r="AH945" s="85"/>
      <c r="AI945" s="85"/>
      <c r="AJ945" s="85"/>
      <c r="AK945" s="85"/>
      <c r="AL945" s="85"/>
      <c r="AM945" s="85"/>
      <c r="AN945" s="85"/>
      <c r="AO945" s="85"/>
      <c r="AP945" s="85"/>
      <c r="AQ945" s="85"/>
      <c r="AR945" s="85"/>
      <c r="AS945" s="85"/>
      <c r="AT945" s="85"/>
      <c r="AU945" s="85"/>
      <c r="AV945" s="85"/>
      <c r="AW945" s="85"/>
      <c r="AX945" s="85"/>
      <c r="AY945" s="85"/>
      <c r="AZ945" s="85"/>
      <c r="BA945" s="85"/>
      <c r="BB945" s="85"/>
      <c r="BC945" s="85"/>
    </row>
    <row r="946" spans="1:55" ht="15.75" customHeight="1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  <c r="AA946" s="85"/>
      <c r="AB946" s="85"/>
      <c r="AC946" s="85"/>
      <c r="AD946" s="85"/>
      <c r="AE946" s="85"/>
      <c r="AF946" s="85"/>
      <c r="AG946" s="85"/>
      <c r="AH946" s="85"/>
      <c r="AI946" s="85"/>
      <c r="AJ946" s="85"/>
      <c r="AK946" s="85"/>
      <c r="AL946" s="85"/>
      <c r="AM946" s="85"/>
      <c r="AN946" s="85"/>
      <c r="AO946" s="85"/>
      <c r="AP946" s="85"/>
      <c r="AQ946" s="85"/>
      <c r="AR946" s="85"/>
      <c r="AS946" s="85"/>
      <c r="AT946" s="85"/>
      <c r="AU946" s="85"/>
      <c r="AV946" s="85"/>
      <c r="AW946" s="85"/>
      <c r="AX946" s="85"/>
      <c r="AY946" s="85"/>
      <c r="AZ946" s="85"/>
      <c r="BA946" s="85"/>
      <c r="BB946" s="85"/>
      <c r="BC946" s="85"/>
    </row>
    <row r="947" spans="1:55" ht="15.75" customHeight="1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85"/>
      <c r="AB947" s="85"/>
      <c r="AC947" s="85"/>
      <c r="AD947" s="85"/>
      <c r="AE947" s="85"/>
      <c r="AF947" s="85"/>
      <c r="AG947" s="85"/>
      <c r="AH947" s="85"/>
      <c r="AI947" s="85"/>
      <c r="AJ947" s="85"/>
      <c r="AK947" s="85"/>
      <c r="AL947" s="85"/>
      <c r="AM947" s="85"/>
      <c r="AN947" s="85"/>
      <c r="AO947" s="85"/>
      <c r="AP947" s="85"/>
      <c r="AQ947" s="85"/>
      <c r="AR947" s="85"/>
      <c r="AS947" s="85"/>
      <c r="AT947" s="85"/>
      <c r="AU947" s="85"/>
      <c r="AV947" s="85"/>
      <c r="AW947" s="85"/>
      <c r="AX947" s="85"/>
      <c r="AY947" s="85"/>
      <c r="AZ947" s="85"/>
      <c r="BA947" s="85"/>
      <c r="BB947" s="85"/>
      <c r="BC947" s="85"/>
    </row>
    <row r="948" spans="1:55" ht="15.75" customHeight="1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  <c r="AA948" s="85"/>
      <c r="AB948" s="85"/>
      <c r="AC948" s="85"/>
      <c r="AD948" s="85"/>
      <c r="AE948" s="85"/>
      <c r="AF948" s="85"/>
      <c r="AG948" s="85"/>
      <c r="AH948" s="85"/>
      <c r="AI948" s="85"/>
      <c r="AJ948" s="85"/>
      <c r="AK948" s="85"/>
      <c r="AL948" s="85"/>
      <c r="AM948" s="85"/>
      <c r="AN948" s="85"/>
      <c r="AO948" s="85"/>
      <c r="AP948" s="85"/>
      <c r="AQ948" s="85"/>
      <c r="AR948" s="85"/>
      <c r="AS948" s="85"/>
      <c r="AT948" s="85"/>
      <c r="AU948" s="85"/>
      <c r="AV948" s="85"/>
      <c r="AW948" s="85"/>
      <c r="AX948" s="85"/>
      <c r="AY948" s="85"/>
      <c r="AZ948" s="85"/>
      <c r="BA948" s="85"/>
      <c r="BB948" s="85"/>
      <c r="BC948" s="85"/>
    </row>
    <row r="949" spans="1:55" ht="15.75" customHeight="1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5"/>
      <c r="AH949" s="85"/>
      <c r="AI949" s="85"/>
      <c r="AJ949" s="85"/>
      <c r="AK949" s="85"/>
      <c r="AL949" s="85"/>
      <c r="AM949" s="85"/>
      <c r="AN949" s="85"/>
      <c r="AO949" s="85"/>
      <c r="AP949" s="85"/>
      <c r="AQ949" s="85"/>
      <c r="AR949" s="85"/>
      <c r="AS949" s="85"/>
      <c r="AT949" s="85"/>
      <c r="AU949" s="85"/>
      <c r="AV949" s="85"/>
      <c r="AW949" s="85"/>
      <c r="AX949" s="85"/>
      <c r="AY949" s="85"/>
      <c r="AZ949" s="85"/>
      <c r="BA949" s="85"/>
      <c r="BB949" s="85"/>
      <c r="BC949" s="85"/>
    </row>
    <row r="950" spans="1:55" ht="15.75" customHeight="1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  <c r="AA950" s="85"/>
      <c r="AB950" s="85"/>
      <c r="AC950" s="85"/>
      <c r="AD950" s="85"/>
      <c r="AE950" s="85"/>
      <c r="AF950" s="85"/>
      <c r="AG950" s="85"/>
      <c r="AH950" s="85"/>
      <c r="AI950" s="85"/>
      <c r="AJ950" s="85"/>
      <c r="AK950" s="85"/>
      <c r="AL950" s="85"/>
      <c r="AM950" s="85"/>
      <c r="AN950" s="85"/>
      <c r="AO950" s="85"/>
      <c r="AP950" s="85"/>
      <c r="AQ950" s="85"/>
      <c r="AR950" s="85"/>
      <c r="AS950" s="85"/>
      <c r="AT950" s="85"/>
      <c r="AU950" s="85"/>
      <c r="AV950" s="85"/>
      <c r="AW950" s="85"/>
      <c r="AX950" s="85"/>
      <c r="AY950" s="85"/>
      <c r="AZ950" s="85"/>
      <c r="BA950" s="85"/>
      <c r="BB950" s="85"/>
      <c r="BC950" s="85"/>
    </row>
    <row r="951" spans="1:55" ht="15.75" customHeight="1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5"/>
      <c r="AK951" s="85"/>
      <c r="AL951" s="85"/>
      <c r="AM951" s="85"/>
      <c r="AN951" s="85"/>
      <c r="AO951" s="85"/>
      <c r="AP951" s="85"/>
      <c r="AQ951" s="85"/>
      <c r="AR951" s="85"/>
      <c r="AS951" s="85"/>
      <c r="AT951" s="85"/>
      <c r="AU951" s="85"/>
      <c r="AV951" s="85"/>
      <c r="AW951" s="85"/>
      <c r="AX951" s="85"/>
      <c r="AY951" s="85"/>
      <c r="AZ951" s="85"/>
      <c r="BA951" s="85"/>
      <c r="BB951" s="85"/>
      <c r="BC951" s="85"/>
    </row>
    <row r="952" spans="1:55" ht="15.75" customHeight="1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  <c r="AA952" s="85"/>
      <c r="AB952" s="85"/>
      <c r="AC952" s="85"/>
      <c r="AD952" s="85"/>
      <c r="AE952" s="85"/>
      <c r="AF952" s="85"/>
      <c r="AG952" s="85"/>
      <c r="AH952" s="85"/>
      <c r="AI952" s="85"/>
      <c r="AJ952" s="85"/>
      <c r="AK952" s="85"/>
      <c r="AL952" s="85"/>
      <c r="AM952" s="85"/>
      <c r="AN952" s="85"/>
      <c r="AO952" s="85"/>
      <c r="AP952" s="85"/>
      <c r="AQ952" s="85"/>
      <c r="AR952" s="85"/>
      <c r="AS952" s="85"/>
      <c r="AT952" s="85"/>
      <c r="AU952" s="85"/>
      <c r="AV952" s="85"/>
      <c r="AW952" s="85"/>
      <c r="AX952" s="85"/>
      <c r="AY952" s="85"/>
      <c r="AZ952" s="85"/>
      <c r="BA952" s="85"/>
      <c r="BB952" s="85"/>
      <c r="BC952" s="85"/>
    </row>
    <row r="953" spans="1:55" ht="15.75" customHeight="1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  <c r="AB953" s="85"/>
      <c r="AC953" s="85"/>
      <c r="AD953" s="85"/>
      <c r="AE953" s="85"/>
      <c r="AF953" s="85"/>
      <c r="AG953" s="85"/>
      <c r="AH953" s="85"/>
      <c r="AI953" s="85"/>
      <c r="AJ953" s="85"/>
      <c r="AK953" s="85"/>
      <c r="AL953" s="85"/>
      <c r="AM953" s="85"/>
      <c r="AN953" s="85"/>
      <c r="AO953" s="85"/>
      <c r="AP953" s="85"/>
      <c r="AQ953" s="85"/>
      <c r="AR953" s="85"/>
      <c r="AS953" s="85"/>
      <c r="AT953" s="85"/>
      <c r="AU953" s="85"/>
      <c r="AV953" s="85"/>
      <c r="AW953" s="85"/>
      <c r="AX953" s="85"/>
      <c r="AY953" s="85"/>
      <c r="AZ953" s="85"/>
      <c r="BA953" s="85"/>
      <c r="BB953" s="85"/>
      <c r="BC953" s="85"/>
    </row>
    <row r="954" spans="1:55" ht="15.75" customHeight="1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  <c r="AA954" s="85"/>
      <c r="AB954" s="85"/>
      <c r="AC954" s="85"/>
      <c r="AD954" s="85"/>
      <c r="AE954" s="85"/>
      <c r="AF954" s="85"/>
      <c r="AG954" s="85"/>
      <c r="AH954" s="85"/>
      <c r="AI954" s="85"/>
      <c r="AJ954" s="85"/>
      <c r="AK954" s="85"/>
      <c r="AL954" s="85"/>
      <c r="AM954" s="85"/>
      <c r="AN954" s="85"/>
      <c r="AO954" s="85"/>
      <c r="AP954" s="85"/>
      <c r="AQ954" s="85"/>
      <c r="AR954" s="85"/>
      <c r="AS954" s="85"/>
      <c r="AT954" s="85"/>
      <c r="AU954" s="85"/>
      <c r="AV954" s="85"/>
      <c r="AW954" s="85"/>
      <c r="AX954" s="85"/>
      <c r="AY954" s="85"/>
      <c r="AZ954" s="85"/>
      <c r="BA954" s="85"/>
      <c r="BB954" s="85"/>
      <c r="BC954" s="85"/>
    </row>
    <row r="955" spans="1:55" ht="15.75" customHeight="1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  <c r="AA955" s="85"/>
      <c r="AB955" s="85"/>
      <c r="AC955" s="85"/>
      <c r="AD955" s="85"/>
      <c r="AE955" s="85"/>
      <c r="AF955" s="85"/>
      <c r="AG955" s="85"/>
      <c r="AH955" s="85"/>
      <c r="AI955" s="85"/>
      <c r="AJ955" s="85"/>
      <c r="AK955" s="85"/>
      <c r="AL955" s="85"/>
      <c r="AM955" s="85"/>
      <c r="AN955" s="85"/>
      <c r="AO955" s="85"/>
      <c r="AP955" s="85"/>
      <c r="AQ955" s="85"/>
      <c r="AR955" s="85"/>
      <c r="AS955" s="85"/>
      <c r="AT955" s="85"/>
      <c r="AU955" s="85"/>
      <c r="AV955" s="85"/>
      <c r="AW955" s="85"/>
      <c r="AX955" s="85"/>
      <c r="AY955" s="85"/>
      <c r="AZ955" s="85"/>
      <c r="BA955" s="85"/>
      <c r="BB955" s="85"/>
      <c r="BC955" s="85"/>
    </row>
    <row r="956" spans="1:55" ht="15.75" customHeight="1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  <c r="AA956" s="85"/>
      <c r="AB956" s="85"/>
      <c r="AC956" s="85"/>
      <c r="AD956" s="85"/>
      <c r="AE956" s="85"/>
      <c r="AF956" s="85"/>
      <c r="AG956" s="85"/>
      <c r="AH956" s="85"/>
      <c r="AI956" s="85"/>
      <c r="AJ956" s="85"/>
      <c r="AK956" s="85"/>
      <c r="AL956" s="85"/>
      <c r="AM956" s="85"/>
      <c r="AN956" s="85"/>
      <c r="AO956" s="85"/>
      <c r="AP956" s="85"/>
      <c r="AQ956" s="85"/>
      <c r="AR956" s="85"/>
      <c r="AS956" s="85"/>
      <c r="AT956" s="85"/>
      <c r="AU956" s="85"/>
      <c r="AV956" s="85"/>
      <c r="AW956" s="85"/>
      <c r="AX956" s="85"/>
      <c r="AY956" s="85"/>
      <c r="AZ956" s="85"/>
      <c r="BA956" s="85"/>
      <c r="BB956" s="85"/>
      <c r="BC956" s="85"/>
    </row>
    <row r="957" spans="1:55" ht="15.75" customHeight="1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  <c r="AY957" s="85"/>
      <c r="AZ957" s="85"/>
      <c r="BA957" s="85"/>
      <c r="BB957" s="85"/>
      <c r="BC957" s="85"/>
    </row>
    <row r="958" spans="1:55" ht="15.75" customHeight="1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  <c r="AA958" s="85"/>
      <c r="AB958" s="85"/>
      <c r="AC958" s="85"/>
      <c r="AD958" s="85"/>
      <c r="AE958" s="85"/>
      <c r="AF958" s="85"/>
      <c r="AG958" s="85"/>
      <c r="AH958" s="85"/>
      <c r="AI958" s="85"/>
      <c r="AJ958" s="85"/>
      <c r="AK958" s="85"/>
      <c r="AL958" s="85"/>
      <c r="AM958" s="85"/>
      <c r="AN958" s="85"/>
      <c r="AO958" s="85"/>
      <c r="AP958" s="85"/>
      <c r="AQ958" s="85"/>
      <c r="AR958" s="85"/>
      <c r="AS958" s="85"/>
      <c r="AT958" s="85"/>
      <c r="AU958" s="85"/>
      <c r="AV958" s="85"/>
      <c r="AW958" s="85"/>
      <c r="AX958" s="85"/>
      <c r="AY958" s="85"/>
      <c r="AZ958" s="85"/>
      <c r="BA958" s="85"/>
      <c r="BB958" s="85"/>
      <c r="BC958" s="85"/>
    </row>
    <row r="959" spans="1:55" ht="15.75" customHeight="1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  <c r="AA959" s="85"/>
      <c r="AB959" s="85"/>
      <c r="AC959" s="85"/>
      <c r="AD959" s="85"/>
      <c r="AE959" s="85"/>
      <c r="AF959" s="85"/>
      <c r="AG959" s="85"/>
      <c r="AH959" s="85"/>
      <c r="AI959" s="85"/>
      <c r="AJ959" s="85"/>
      <c r="AK959" s="85"/>
      <c r="AL959" s="85"/>
      <c r="AM959" s="85"/>
      <c r="AN959" s="85"/>
      <c r="AO959" s="85"/>
      <c r="AP959" s="85"/>
      <c r="AQ959" s="85"/>
      <c r="AR959" s="85"/>
      <c r="AS959" s="85"/>
      <c r="AT959" s="85"/>
      <c r="AU959" s="85"/>
      <c r="AV959" s="85"/>
      <c r="AW959" s="85"/>
      <c r="AX959" s="85"/>
      <c r="AY959" s="85"/>
      <c r="AZ959" s="85"/>
      <c r="BA959" s="85"/>
      <c r="BB959" s="85"/>
      <c r="BC959" s="85"/>
    </row>
    <row r="960" spans="1:55" ht="15.75" customHeight="1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  <c r="AA960" s="85"/>
      <c r="AB960" s="85"/>
      <c r="AC960" s="85"/>
      <c r="AD960" s="85"/>
      <c r="AE960" s="85"/>
      <c r="AF960" s="85"/>
      <c r="AG960" s="85"/>
      <c r="AH960" s="85"/>
      <c r="AI960" s="85"/>
      <c r="AJ960" s="85"/>
      <c r="AK960" s="85"/>
      <c r="AL960" s="85"/>
      <c r="AM960" s="85"/>
      <c r="AN960" s="85"/>
      <c r="AO960" s="85"/>
      <c r="AP960" s="85"/>
      <c r="AQ960" s="85"/>
      <c r="AR960" s="85"/>
      <c r="AS960" s="85"/>
      <c r="AT960" s="85"/>
      <c r="AU960" s="85"/>
      <c r="AV960" s="85"/>
      <c r="AW960" s="85"/>
      <c r="AX960" s="85"/>
      <c r="AY960" s="85"/>
      <c r="AZ960" s="85"/>
      <c r="BA960" s="85"/>
      <c r="BB960" s="85"/>
      <c r="BC960" s="85"/>
    </row>
    <row r="961" spans="1:55" ht="15.75" customHeight="1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  <c r="AA961" s="85"/>
      <c r="AB961" s="85"/>
      <c r="AC961" s="85"/>
      <c r="AD961" s="85"/>
      <c r="AE961" s="85"/>
      <c r="AF961" s="85"/>
      <c r="AG961" s="85"/>
      <c r="AH961" s="85"/>
      <c r="AI961" s="85"/>
      <c r="AJ961" s="85"/>
      <c r="AK961" s="85"/>
      <c r="AL961" s="85"/>
      <c r="AM961" s="85"/>
      <c r="AN961" s="85"/>
      <c r="AO961" s="85"/>
      <c r="AP961" s="85"/>
      <c r="AQ961" s="85"/>
      <c r="AR961" s="85"/>
      <c r="AS961" s="85"/>
      <c r="AT961" s="85"/>
      <c r="AU961" s="85"/>
      <c r="AV961" s="85"/>
      <c r="AW961" s="85"/>
      <c r="AX961" s="85"/>
      <c r="AY961" s="85"/>
      <c r="AZ961" s="85"/>
      <c r="BA961" s="85"/>
      <c r="BB961" s="85"/>
      <c r="BC961" s="85"/>
    </row>
    <row r="962" spans="1:55" ht="15.75" customHeight="1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  <c r="AA962" s="85"/>
      <c r="AB962" s="85"/>
      <c r="AC962" s="85"/>
      <c r="AD962" s="85"/>
      <c r="AE962" s="85"/>
      <c r="AF962" s="85"/>
      <c r="AG962" s="85"/>
      <c r="AH962" s="85"/>
      <c r="AI962" s="85"/>
      <c r="AJ962" s="85"/>
      <c r="AK962" s="85"/>
      <c r="AL962" s="85"/>
      <c r="AM962" s="85"/>
      <c r="AN962" s="85"/>
      <c r="AO962" s="85"/>
      <c r="AP962" s="85"/>
      <c r="AQ962" s="85"/>
      <c r="AR962" s="85"/>
      <c r="AS962" s="85"/>
      <c r="AT962" s="85"/>
      <c r="AU962" s="85"/>
      <c r="AV962" s="85"/>
      <c r="AW962" s="85"/>
      <c r="AX962" s="85"/>
      <c r="AY962" s="85"/>
      <c r="AZ962" s="85"/>
      <c r="BA962" s="85"/>
      <c r="BB962" s="85"/>
      <c r="BC962" s="85"/>
    </row>
    <row r="963" spans="1:55" ht="15.75" customHeight="1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  <c r="AM963" s="85"/>
      <c r="AN963" s="85"/>
      <c r="AO963" s="85"/>
      <c r="AP963" s="85"/>
      <c r="AQ963" s="85"/>
      <c r="AR963" s="85"/>
      <c r="AS963" s="85"/>
      <c r="AT963" s="85"/>
      <c r="AU963" s="85"/>
      <c r="AV963" s="85"/>
      <c r="AW963" s="85"/>
      <c r="AX963" s="85"/>
      <c r="AY963" s="85"/>
      <c r="AZ963" s="85"/>
      <c r="BA963" s="85"/>
      <c r="BB963" s="85"/>
      <c r="BC963" s="85"/>
    </row>
    <row r="964" spans="1:55" ht="15.75" customHeight="1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  <c r="AA964" s="85"/>
      <c r="AB964" s="85"/>
      <c r="AC964" s="85"/>
      <c r="AD964" s="85"/>
      <c r="AE964" s="85"/>
      <c r="AF964" s="85"/>
      <c r="AG964" s="85"/>
      <c r="AH964" s="85"/>
      <c r="AI964" s="85"/>
      <c r="AJ964" s="85"/>
      <c r="AK964" s="85"/>
      <c r="AL964" s="85"/>
      <c r="AM964" s="85"/>
      <c r="AN964" s="85"/>
      <c r="AO964" s="85"/>
      <c r="AP964" s="85"/>
      <c r="AQ964" s="85"/>
      <c r="AR964" s="85"/>
      <c r="AS964" s="85"/>
      <c r="AT964" s="85"/>
      <c r="AU964" s="85"/>
      <c r="AV964" s="85"/>
      <c r="AW964" s="85"/>
      <c r="AX964" s="85"/>
      <c r="AY964" s="85"/>
      <c r="AZ964" s="85"/>
      <c r="BA964" s="85"/>
      <c r="BB964" s="85"/>
      <c r="BC964" s="85"/>
    </row>
    <row r="965" spans="1:55" ht="15.75" customHeight="1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  <c r="AA965" s="85"/>
      <c r="AB965" s="85"/>
      <c r="AC965" s="85"/>
      <c r="AD965" s="85"/>
      <c r="AE965" s="85"/>
      <c r="AF965" s="85"/>
      <c r="AG965" s="85"/>
      <c r="AH965" s="85"/>
      <c r="AI965" s="85"/>
      <c r="AJ965" s="85"/>
      <c r="AK965" s="85"/>
      <c r="AL965" s="85"/>
      <c r="AM965" s="85"/>
      <c r="AN965" s="85"/>
      <c r="AO965" s="85"/>
      <c r="AP965" s="85"/>
      <c r="AQ965" s="85"/>
      <c r="AR965" s="85"/>
      <c r="AS965" s="85"/>
      <c r="AT965" s="85"/>
      <c r="AU965" s="85"/>
      <c r="AV965" s="85"/>
      <c r="AW965" s="85"/>
      <c r="AX965" s="85"/>
      <c r="AY965" s="85"/>
      <c r="AZ965" s="85"/>
      <c r="BA965" s="85"/>
      <c r="BB965" s="85"/>
      <c r="BC965" s="85"/>
    </row>
    <row r="966" spans="1:55" ht="15.75" customHeight="1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  <c r="AA966" s="85"/>
      <c r="AB966" s="85"/>
      <c r="AC966" s="85"/>
      <c r="AD966" s="85"/>
      <c r="AE966" s="85"/>
      <c r="AF966" s="85"/>
      <c r="AG966" s="85"/>
      <c r="AH966" s="85"/>
      <c r="AI966" s="85"/>
      <c r="AJ966" s="85"/>
      <c r="AK966" s="85"/>
      <c r="AL966" s="85"/>
      <c r="AM966" s="85"/>
      <c r="AN966" s="85"/>
      <c r="AO966" s="85"/>
      <c r="AP966" s="85"/>
      <c r="AQ966" s="85"/>
      <c r="AR966" s="85"/>
      <c r="AS966" s="85"/>
      <c r="AT966" s="85"/>
      <c r="AU966" s="85"/>
      <c r="AV966" s="85"/>
      <c r="AW966" s="85"/>
      <c r="AX966" s="85"/>
      <c r="AY966" s="85"/>
      <c r="AZ966" s="85"/>
      <c r="BA966" s="85"/>
      <c r="BB966" s="85"/>
      <c r="BC966" s="85"/>
    </row>
    <row r="967" spans="1:55" ht="15.75" customHeight="1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  <c r="AA967" s="85"/>
      <c r="AB967" s="85"/>
      <c r="AC967" s="85"/>
      <c r="AD967" s="85"/>
      <c r="AE967" s="85"/>
      <c r="AF967" s="85"/>
      <c r="AG967" s="85"/>
      <c r="AH967" s="85"/>
      <c r="AI967" s="85"/>
      <c r="AJ967" s="85"/>
      <c r="AK967" s="85"/>
      <c r="AL967" s="85"/>
      <c r="AM967" s="85"/>
      <c r="AN967" s="85"/>
      <c r="AO967" s="85"/>
      <c r="AP967" s="85"/>
      <c r="AQ967" s="85"/>
      <c r="AR967" s="85"/>
      <c r="AS967" s="85"/>
      <c r="AT967" s="85"/>
      <c r="AU967" s="85"/>
      <c r="AV967" s="85"/>
      <c r="AW967" s="85"/>
      <c r="AX967" s="85"/>
      <c r="AY967" s="85"/>
      <c r="AZ967" s="85"/>
      <c r="BA967" s="85"/>
      <c r="BB967" s="85"/>
      <c r="BC967" s="85"/>
    </row>
    <row r="968" spans="1:55" ht="15.75" customHeight="1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  <c r="AA968" s="85"/>
      <c r="AB968" s="85"/>
      <c r="AC968" s="85"/>
      <c r="AD968" s="85"/>
      <c r="AE968" s="85"/>
      <c r="AF968" s="85"/>
      <c r="AG968" s="85"/>
      <c r="AH968" s="85"/>
      <c r="AI968" s="85"/>
      <c r="AJ968" s="85"/>
      <c r="AK968" s="85"/>
      <c r="AL968" s="85"/>
      <c r="AM968" s="85"/>
      <c r="AN968" s="85"/>
      <c r="AO968" s="85"/>
      <c r="AP968" s="85"/>
      <c r="AQ968" s="85"/>
      <c r="AR968" s="85"/>
      <c r="AS968" s="85"/>
      <c r="AT968" s="85"/>
      <c r="AU968" s="85"/>
      <c r="AV968" s="85"/>
      <c r="AW968" s="85"/>
      <c r="AX968" s="85"/>
      <c r="AY968" s="85"/>
      <c r="AZ968" s="85"/>
      <c r="BA968" s="85"/>
      <c r="BB968" s="85"/>
      <c r="BC968" s="85"/>
    </row>
    <row r="969" spans="1:55" ht="15.75" customHeight="1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  <c r="AA969" s="85"/>
      <c r="AB969" s="85"/>
      <c r="AC969" s="85"/>
      <c r="AD969" s="85"/>
      <c r="AE969" s="85"/>
      <c r="AF969" s="85"/>
      <c r="AG969" s="85"/>
      <c r="AH969" s="85"/>
      <c r="AI969" s="85"/>
      <c r="AJ969" s="85"/>
      <c r="AK969" s="85"/>
      <c r="AL969" s="85"/>
      <c r="AM969" s="85"/>
      <c r="AN969" s="85"/>
      <c r="AO969" s="85"/>
      <c r="AP969" s="85"/>
      <c r="AQ969" s="85"/>
      <c r="AR969" s="85"/>
      <c r="AS969" s="85"/>
      <c r="AT969" s="85"/>
      <c r="AU969" s="85"/>
      <c r="AV969" s="85"/>
      <c r="AW969" s="85"/>
      <c r="AX969" s="85"/>
      <c r="AY969" s="85"/>
      <c r="AZ969" s="85"/>
      <c r="BA969" s="85"/>
      <c r="BB969" s="85"/>
      <c r="BC969" s="85"/>
    </row>
    <row r="970" spans="1:55" ht="15.75" customHeight="1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  <c r="AM970" s="85"/>
      <c r="AN970" s="85"/>
      <c r="AO970" s="85"/>
      <c r="AP970" s="85"/>
      <c r="AQ970" s="85"/>
      <c r="AR970" s="85"/>
      <c r="AS970" s="85"/>
      <c r="AT970" s="85"/>
      <c r="AU970" s="85"/>
      <c r="AV970" s="85"/>
      <c r="AW970" s="85"/>
      <c r="AX970" s="85"/>
      <c r="AY970" s="85"/>
      <c r="AZ970" s="85"/>
      <c r="BA970" s="85"/>
      <c r="BB970" s="85"/>
      <c r="BC970" s="85"/>
    </row>
    <row r="971" spans="1:55" ht="15.75" customHeight="1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  <c r="AA971" s="85"/>
      <c r="AB971" s="85"/>
      <c r="AC971" s="85"/>
      <c r="AD971" s="85"/>
      <c r="AE971" s="85"/>
      <c r="AF971" s="85"/>
      <c r="AG971" s="85"/>
      <c r="AH971" s="85"/>
      <c r="AI971" s="85"/>
      <c r="AJ971" s="85"/>
      <c r="AK971" s="85"/>
      <c r="AL971" s="85"/>
      <c r="AM971" s="85"/>
      <c r="AN971" s="85"/>
      <c r="AO971" s="85"/>
      <c r="AP971" s="85"/>
      <c r="AQ971" s="85"/>
      <c r="AR971" s="85"/>
      <c r="AS971" s="85"/>
      <c r="AT971" s="85"/>
      <c r="AU971" s="85"/>
      <c r="AV971" s="85"/>
      <c r="AW971" s="85"/>
      <c r="AX971" s="85"/>
      <c r="AY971" s="85"/>
      <c r="AZ971" s="85"/>
      <c r="BA971" s="85"/>
      <c r="BB971" s="85"/>
      <c r="BC971" s="85"/>
    </row>
    <row r="972" spans="1:55" ht="15.75" customHeight="1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  <c r="AA972" s="85"/>
      <c r="AB972" s="85"/>
      <c r="AC972" s="85"/>
      <c r="AD972" s="85"/>
      <c r="AE972" s="85"/>
      <c r="AF972" s="85"/>
      <c r="AG972" s="85"/>
      <c r="AH972" s="85"/>
      <c r="AI972" s="85"/>
      <c r="AJ972" s="85"/>
      <c r="AK972" s="85"/>
      <c r="AL972" s="85"/>
      <c r="AM972" s="85"/>
      <c r="AN972" s="85"/>
      <c r="AO972" s="85"/>
      <c r="AP972" s="85"/>
      <c r="AQ972" s="85"/>
      <c r="AR972" s="85"/>
      <c r="AS972" s="85"/>
      <c r="AT972" s="85"/>
      <c r="AU972" s="85"/>
      <c r="AV972" s="85"/>
      <c r="AW972" s="85"/>
      <c r="AX972" s="85"/>
      <c r="AY972" s="85"/>
      <c r="AZ972" s="85"/>
      <c r="BA972" s="85"/>
      <c r="BB972" s="85"/>
      <c r="BC972" s="85"/>
    </row>
    <row r="973" spans="1:55" ht="15.75" customHeight="1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  <c r="AA973" s="85"/>
      <c r="AB973" s="85"/>
      <c r="AC973" s="85"/>
      <c r="AD973" s="85"/>
      <c r="AE973" s="85"/>
      <c r="AF973" s="85"/>
      <c r="AG973" s="85"/>
      <c r="AH973" s="85"/>
      <c r="AI973" s="85"/>
      <c r="AJ973" s="85"/>
      <c r="AK973" s="85"/>
      <c r="AL973" s="85"/>
      <c r="AM973" s="85"/>
      <c r="AN973" s="85"/>
      <c r="AO973" s="85"/>
      <c r="AP973" s="85"/>
      <c r="AQ973" s="85"/>
      <c r="AR973" s="85"/>
      <c r="AS973" s="85"/>
      <c r="AT973" s="85"/>
      <c r="AU973" s="85"/>
      <c r="AV973" s="85"/>
      <c r="AW973" s="85"/>
      <c r="AX973" s="85"/>
      <c r="AY973" s="85"/>
      <c r="AZ973" s="85"/>
      <c r="BA973" s="85"/>
      <c r="BB973" s="85"/>
      <c r="BC973" s="85"/>
    </row>
    <row r="974" spans="1:55" ht="15.75" customHeight="1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  <c r="AA974" s="85"/>
      <c r="AB974" s="85"/>
      <c r="AC974" s="85"/>
      <c r="AD974" s="85"/>
      <c r="AE974" s="85"/>
      <c r="AF974" s="85"/>
      <c r="AG974" s="85"/>
      <c r="AH974" s="85"/>
      <c r="AI974" s="85"/>
      <c r="AJ974" s="85"/>
      <c r="AK974" s="85"/>
      <c r="AL974" s="85"/>
      <c r="AM974" s="85"/>
      <c r="AN974" s="85"/>
      <c r="AO974" s="85"/>
      <c r="AP974" s="85"/>
      <c r="AQ974" s="85"/>
      <c r="AR974" s="85"/>
      <c r="AS974" s="85"/>
      <c r="AT974" s="85"/>
      <c r="AU974" s="85"/>
      <c r="AV974" s="85"/>
      <c r="AW974" s="85"/>
      <c r="AX974" s="85"/>
      <c r="AY974" s="85"/>
      <c r="AZ974" s="85"/>
      <c r="BA974" s="85"/>
      <c r="BB974" s="85"/>
      <c r="BC974" s="85"/>
    </row>
    <row r="975" spans="1:55" ht="15.75" customHeight="1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  <c r="AB975" s="85"/>
      <c r="AC975" s="85"/>
      <c r="AD975" s="85"/>
      <c r="AE975" s="85"/>
      <c r="AF975" s="85"/>
      <c r="AG975" s="85"/>
      <c r="AH975" s="85"/>
      <c r="AI975" s="85"/>
      <c r="AJ975" s="85"/>
      <c r="AK975" s="85"/>
      <c r="AL975" s="85"/>
      <c r="AM975" s="85"/>
      <c r="AN975" s="85"/>
      <c r="AO975" s="85"/>
      <c r="AP975" s="85"/>
      <c r="AQ975" s="85"/>
      <c r="AR975" s="85"/>
      <c r="AS975" s="85"/>
      <c r="AT975" s="85"/>
      <c r="AU975" s="85"/>
      <c r="AV975" s="85"/>
      <c r="AW975" s="85"/>
      <c r="AX975" s="85"/>
      <c r="AY975" s="85"/>
      <c r="AZ975" s="85"/>
      <c r="BA975" s="85"/>
      <c r="BB975" s="85"/>
      <c r="BC975" s="85"/>
    </row>
    <row r="976" spans="1:55" ht="15.75" customHeight="1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  <c r="AD976" s="85"/>
      <c r="AE976" s="85"/>
      <c r="AF976" s="85"/>
      <c r="AG976" s="85"/>
      <c r="AH976" s="85"/>
      <c r="AI976" s="85"/>
      <c r="AJ976" s="85"/>
      <c r="AK976" s="85"/>
      <c r="AL976" s="85"/>
      <c r="AM976" s="85"/>
      <c r="AN976" s="85"/>
      <c r="AO976" s="85"/>
      <c r="AP976" s="85"/>
      <c r="AQ976" s="85"/>
      <c r="AR976" s="85"/>
      <c r="AS976" s="85"/>
      <c r="AT976" s="85"/>
      <c r="AU976" s="85"/>
      <c r="AV976" s="85"/>
      <c r="AW976" s="85"/>
      <c r="AX976" s="85"/>
      <c r="AY976" s="85"/>
      <c r="AZ976" s="85"/>
      <c r="BA976" s="85"/>
      <c r="BB976" s="85"/>
      <c r="BC976" s="85"/>
    </row>
    <row r="977" spans="1:55" ht="15.75" customHeight="1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  <c r="AD977" s="85"/>
      <c r="AE977" s="85"/>
      <c r="AF977" s="85"/>
      <c r="AG977" s="85"/>
      <c r="AH977" s="85"/>
      <c r="AI977" s="85"/>
      <c r="AJ977" s="85"/>
      <c r="AK977" s="85"/>
      <c r="AL977" s="85"/>
      <c r="AM977" s="85"/>
      <c r="AN977" s="85"/>
      <c r="AO977" s="85"/>
      <c r="AP977" s="85"/>
      <c r="AQ977" s="85"/>
      <c r="AR977" s="85"/>
      <c r="AS977" s="85"/>
      <c r="AT977" s="85"/>
      <c r="AU977" s="85"/>
      <c r="AV977" s="85"/>
      <c r="AW977" s="85"/>
      <c r="AX977" s="85"/>
      <c r="AY977" s="85"/>
      <c r="AZ977" s="85"/>
      <c r="BA977" s="85"/>
      <c r="BB977" s="85"/>
      <c r="BC977" s="85"/>
    </row>
    <row r="978" spans="1:55" ht="15.75" customHeight="1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  <c r="AD978" s="85"/>
      <c r="AE978" s="85"/>
      <c r="AF978" s="85"/>
      <c r="AG978" s="85"/>
      <c r="AH978" s="85"/>
      <c r="AI978" s="85"/>
      <c r="AJ978" s="85"/>
      <c r="AK978" s="85"/>
      <c r="AL978" s="85"/>
      <c r="AM978" s="85"/>
      <c r="AN978" s="85"/>
      <c r="AO978" s="85"/>
      <c r="AP978" s="85"/>
      <c r="AQ978" s="85"/>
      <c r="AR978" s="85"/>
      <c r="AS978" s="85"/>
      <c r="AT978" s="85"/>
      <c r="AU978" s="85"/>
      <c r="AV978" s="85"/>
      <c r="AW978" s="85"/>
      <c r="AX978" s="85"/>
      <c r="AY978" s="85"/>
      <c r="AZ978" s="85"/>
      <c r="BA978" s="85"/>
      <c r="BB978" s="85"/>
      <c r="BC978" s="85"/>
    </row>
    <row r="979" spans="1:55" ht="15.75" customHeight="1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  <c r="AB979" s="85"/>
      <c r="AC979" s="85"/>
      <c r="AD979" s="85"/>
      <c r="AE979" s="85"/>
      <c r="AF979" s="85"/>
      <c r="AG979" s="85"/>
      <c r="AH979" s="85"/>
      <c r="AI979" s="85"/>
      <c r="AJ979" s="85"/>
      <c r="AK979" s="85"/>
      <c r="AL979" s="85"/>
      <c r="AM979" s="85"/>
      <c r="AN979" s="85"/>
      <c r="AO979" s="85"/>
      <c r="AP979" s="85"/>
      <c r="AQ979" s="85"/>
      <c r="AR979" s="85"/>
      <c r="AS979" s="85"/>
      <c r="AT979" s="85"/>
      <c r="AU979" s="85"/>
      <c r="AV979" s="85"/>
      <c r="AW979" s="85"/>
      <c r="AX979" s="85"/>
      <c r="AY979" s="85"/>
      <c r="AZ979" s="85"/>
      <c r="BA979" s="85"/>
      <c r="BB979" s="85"/>
      <c r="BC979" s="85"/>
    </row>
    <row r="980" spans="1:55" ht="15.75" customHeight="1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5"/>
      <c r="AK980" s="85"/>
      <c r="AL980" s="85"/>
      <c r="AM980" s="85"/>
      <c r="AN980" s="85"/>
      <c r="AO980" s="85"/>
      <c r="AP980" s="85"/>
      <c r="AQ980" s="85"/>
      <c r="AR980" s="85"/>
      <c r="AS980" s="85"/>
      <c r="AT980" s="85"/>
      <c r="AU980" s="85"/>
      <c r="AV980" s="85"/>
      <c r="AW980" s="85"/>
      <c r="AX980" s="85"/>
      <c r="AY980" s="85"/>
      <c r="AZ980" s="85"/>
      <c r="BA980" s="85"/>
      <c r="BB980" s="85"/>
      <c r="BC980" s="85"/>
    </row>
  </sheetData>
  <sheetProtection password="C92C" sheet="1" objects="1" scenarios="1" selectLockedCells="1"/>
  <mergeCells count="1203">
    <mergeCell ref="B172:M172"/>
    <mergeCell ref="N172:O172"/>
    <mergeCell ref="N173:O173"/>
    <mergeCell ref="P173:R173"/>
    <mergeCell ref="S173:T173"/>
    <mergeCell ref="U173:W173"/>
    <mergeCell ref="U175:W175"/>
    <mergeCell ref="A174:A176"/>
    <mergeCell ref="B176:M176"/>
    <mergeCell ref="N176:O176"/>
    <mergeCell ref="P176:R176"/>
    <mergeCell ref="S176:T176"/>
    <mergeCell ref="U176:W176"/>
    <mergeCell ref="X176:Y176"/>
    <mergeCell ref="N26:AD26"/>
    <mergeCell ref="C27:M27"/>
    <mergeCell ref="N27:AD27"/>
    <mergeCell ref="C28:M28"/>
    <mergeCell ref="B35:I35"/>
    <mergeCell ref="J35:AD35"/>
    <mergeCell ref="B36:I36"/>
    <mergeCell ref="J36:AD36"/>
    <mergeCell ref="P74:T74"/>
    <mergeCell ref="Z75:Z76"/>
    <mergeCell ref="Z74:AD74"/>
    <mergeCell ref="AB75:AD75"/>
    <mergeCell ref="Z172:AA172"/>
    <mergeCell ref="N175:O175"/>
    <mergeCell ref="P175:R175"/>
    <mergeCell ref="S175:T175"/>
    <mergeCell ref="X175:Y175"/>
    <mergeCell ref="Z175:AA175"/>
    <mergeCell ref="X173:Y173"/>
    <mergeCell ref="Z173:AA173"/>
    <mergeCell ref="AB175:AC175"/>
    <mergeCell ref="Z176:AA176"/>
    <mergeCell ref="AB178:AC178"/>
    <mergeCell ref="N179:O179"/>
    <mergeCell ref="P179:R179"/>
    <mergeCell ref="S179:T179"/>
    <mergeCell ref="U179:W179"/>
    <mergeCell ref="AB179:AC179"/>
    <mergeCell ref="AB173:AC173"/>
    <mergeCell ref="N177:O177"/>
    <mergeCell ref="P177:R177"/>
    <mergeCell ref="S177:T177"/>
    <mergeCell ref="U177:W177"/>
    <mergeCell ref="X177:Y177"/>
    <mergeCell ref="Z177:AA177"/>
    <mergeCell ref="AB177:AC177"/>
    <mergeCell ref="Z180:AA180"/>
    <mergeCell ref="AB180:AC180"/>
    <mergeCell ref="A179:M179"/>
    <mergeCell ref="A180:M180"/>
    <mergeCell ref="N180:O180"/>
    <mergeCell ref="P180:R180"/>
    <mergeCell ref="S180:T180"/>
    <mergeCell ref="U180:W180"/>
    <mergeCell ref="X180:Y180"/>
    <mergeCell ref="A178:M178"/>
    <mergeCell ref="N178:O178"/>
    <mergeCell ref="P178:R178"/>
    <mergeCell ref="S178:T178"/>
    <mergeCell ref="U178:W178"/>
    <mergeCell ref="X178:Y178"/>
    <mergeCell ref="A182:M182"/>
    <mergeCell ref="N182:O182"/>
    <mergeCell ref="P182:R182"/>
    <mergeCell ref="S182:T182"/>
    <mergeCell ref="U182:W182"/>
    <mergeCell ref="X182:Y182"/>
    <mergeCell ref="X179:Y179"/>
    <mergeCell ref="Z179:AA179"/>
    <mergeCell ref="Z178:AA178"/>
    <mergeCell ref="X183:Y183"/>
    <mergeCell ref="Z183:AA183"/>
    <mergeCell ref="Z182:AA182"/>
    <mergeCell ref="AB182:AC182"/>
    <mergeCell ref="N183:O183"/>
    <mergeCell ref="P183:R183"/>
    <mergeCell ref="S183:T183"/>
    <mergeCell ref="U183:W183"/>
    <mergeCell ref="AB183:AC183"/>
    <mergeCell ref="N181:O181"/>
    <mergeCell ref="P181:R181"/>
    <mergeCell ref="S181:T181"/>
    <mergeCell ref="U181:W181"/>
    <mergeCell ref="X181:Y181"/>
    <mergeCell ref="Z181:AA181"/>
    <mergeCell ref="AB181:AC181"/>
    <mergeCell ref="A181:M181"/>
    <mergeCell ref="A183:M183"/>
    <mergeCell ref="N216:P216"/>
    <mergeCell ref="B199:M199"/>
    <mergeCell ref="A200:M200"/>
    <mergeCell ref="A201:M201"/>
    <mergeCell ref="A202:M202"/>
    <mergeCell ref="A185:AD185"/>
    <mergeCell ref="A187:A189"/>
    <mergeCell ref="B187:AC187"/>
    <mergeCell ref="B188:AC188"/>
    <mergeCell ref="B189:AC189"/>
    <mergeCell ref="A190:AD190"/>
    <mergeCell ref="T192:T193"/>
    <mergeCell ref="U192:U193"/>
    <mergeCell ref="V192:V193"/>
    <mergeCell ref="W192:W193"/>
    <mergeCell ref="X192:X193"/>
    <mergeCell ref="Y192:Y193"/>
    <mergeCell ref="Z192:Z193"/>
    <mergeCell ref="AA192:AA193"/>
    <mergeCell ref="AB192:AB193"/>
    <mergeCell ref="AC192:AC193"/>
    <mergeCell ref="N191:N193"/>
    <mergeCell ref="O191:O193"/>
    <mergeCell ref="P191:X191"/>
    <mergeCell ref="Y191:AD191"/>
    <mergeCell ref="P192:P193"/>
    <mergeCell ref="Q192:S192"/>
    <mergeCell ref="AD192:AD193"/>
    <mergeCell ref="A191:M193"/>
    <mergeCell ref="A203:M203"/>
    <mergeCell ref="A204:M204"/>
    <mergeCell ref="X222:AA222"/>
    <mergeCell ref="AB222:AD222"/>
    <mergeCell ref="N220:P220"/>
    <mergeCell ref="N221:P221"/>
    <mergeCell ref="Q221:S221"/>
    <mergeCell ref="A194:M194"/>
    <mergeCell ref="A195:M195"/>
    <mergeCell ref="A196:M196"/>
    <mergeCell ref="A197:A199"/>
    <mergeCell ref="B197:M197"/>
    <mergeCell ref="B198:M198"/>
    <mergeCell ref="A210:M210"/>
    <mergeCell ref="N210:P210"/>
    <mergeCell ref="Q210:S210"/>
    <mergeCell ref="T210:W210"/>
    <mergeCell ref="X210:AA210"/>
    <mergeCell ref="AB210:AD210"/>
    <mergeCell ref="AB211:AD211"/>
    <mergeCell ref="A211:M211"/>
    <mergeCell ref="B213:AD213"/>
    <mergeCell ref="A214:M215"/>
    <mergeCell ref="N214:P215"/>
    <mergeCell ref="Q214:S216"/>
    <mergeCell ref="T214:AA214"/>
    <mergeCell ref="AB214:AD215"/>
    <mergeCell ref="AB216:AD216"/>
    <mergeCell ref="T216:W216"/>
    <mergeCell ref="X216:AA216"/>
    <mergeCell ref="X211:AA211"/>
    <mergeCell ref="T215:W215"/>
    <mergeCell ref="X215:AA215"/>
    <mergeCell ref="A216:M216"/>
    <mergeCell ref="B227:AD227"/>
    <mergeCell ref="A228:AC228"/>
    <mergeCell ref="A229:AC229"/>
    <mergeCell ref="A230:AC230"/>
    <mergeCell ref="A231:AC231"/>
    <mergeCell ref="A232:AC232"/>
    <mergeCell ref="A217:M217"/>
    <mergeCell ref="N217:P217"/>
    <mergeCell ref="Q217:S217"/>
    <mergeCell ref="N218:P218"/>
    <mergeCell ref="Q218:S218"/>
    <mergeCell ref="T220:W220"/>
    <mergeCell ref="X220:AA220"/>
    <mergeCell ref="N219:P219"/>
    <mergeCell ref="Q219:S219"/>
    <mergeCell ref="T219:W219"/>
    <mergeCell ref="X219:AA219"/>
    <mergeCell ref="AB219:AD219"/>
    <mergeCell ref="Q220:S220"/>
    <mergeCell ref="AB220:AD220"/>
    <mergeCell ref="A218:M218"/>
    <mergeCell ref="A219:A225"/>
    <mergeCell ref="B219:M219"/>
    <mergeCell ref="B220:M220"/>
    <mergeCell ref="B221:M221"/>
    <mergeCell ref="B222:M222"/>
    <mergeCell ref="B223:M223"/>
    <mergeCell ref="N224:P224"/>
    <mergeCell ref="Q224:S224"/>
    <mergeCell ref="T224:W224"/>
    <mergeCell ref="N223:P223"/>
    <mergeCell ref="Q223:S223"/>
    <mergeCell ref="B207:AD207"/>
    <mergeCell ref="T208:AD208"/>
    <mergeCell ref="A205:M205"/>
    <mergeCell ref="A208:M209"/>
    <mergeCell ref="N208:P209"/>
    <mergeCell ref="Q208:S209"/>
    <mergeCell ref="T209:W209"/>
    <mergeCell ref="X209:AA209"/>
    <mergeCell ref="AB209:AD209"/>
    <mergeCell ref="N211:P211"/>
    <mergeCell ref="Q211:S211"/>
    <mergeCell ref="T211:W211"/>
    <mergeCell ref="X224:AA224"/>
    <mergeCell ref="AB224:AD224"/>
    <mergeCell ref="T225:W225"/>
    <mergeCell ref="AB225:AD225"/>
    <mergeCell ref="X225:AA225"/>
    <mergeCell ref="X223:AA223"/>
    <mergeCell ref="AB223:AD223"/>
    <mergeCell ref="T222:W222"/>
    <mergeCell ref="T221:W221"/>
    <mergeCell ref="X221:AA221"/>
    <mergeCell ref="AB221:AD221"/>
    <mergeCell ref="N222:P222"/>
    <mergeCell ref="Q222:S222"/>
    <mergeCell ref="T217:W217"/>
    <mergeCell ref="X217:AA217"/>
    <mergeCell ref="AB217:AD217"/>
    <mergeCell ref="T218:W218"/>
    <mergeCell ref="X218:AA218"/>
    <mergeCell ref="AB218:AD218"/>
    <mergeCell ref="T223:W223"/>
    <mergeCell ref="B12:I12"/>
    <mergeCell ref="J12:AD12"/>
    <mergeCell ref="B13:I13"/>
    <mergeCell ref="J13:AD13"/>
    <mergeCell ref="A40:AD40"/>
    <mergeCell ref="B233:AD233"/>
    <mergeCell ref="B235:AD235"/>
    <mergeCell ref="A236:AC236"/>
    <mergeCell ref="A237:AC237"/>
    <mergeCell ref="A238:AC238"/>
    <mergeCell ref="A239:AC239"/>
    <mergeCell ref="A240:AC240"/>
    <mergeCell ref="U91:Y91"/>
    <mergeCell ref="Z91:AD91"/>
    <mergeCell ref="E90:F90"/>
    <mergeCell ref="G90:K90"/>
    <mergeCell ref="L90:O90"/>
    <mergeCell ref="P90:T90"/>
    <mergeCell ref="U90:Y90"/>
    <mergeCell ref="Z90:AD90"/>
    <mergeCell ref="G91:K91"/>
    <mergeCell ref="L75:L76"/>
    <mergeCell ref="M75:M76"/>
    <mergeCell ref="N75:O75"/>
    <mergeCell ref="P75:P76"/>
    <mergeCell ref="N99:O99"/>
    <mergeCell ref="P99:R99"/>
    <mergeCell ref="S99:U99"/>
    <mergeCell ref="B224:M224"/>
    <mergeCell ref="B225:M225"/>
    <mergeCell ref="N225:P225"/>
    <mergeCell ref="Q225:S225"/>
    <mergeCell ref="B24:AC24"/>
    <mergeCell ref="B25:AD25"/>
    <mergeCell ref="B34:AD34"/>
    <mergeCell ref="B38:I38"/>
    <mergeCell ref="J38:AD38"/>
    <mergeCell ref="A1:AD1"/>
    <mergeCell ref="A3:AD3"/>
    <mergeCell ref="B4:AD4"/>
    <mergeCell ref="B5:AD5"/>
    <mergeCell ref="B6:AD6"/>
    <mergeCell ref="B7:AD7"/>
    <mergeCell ref="B8:AD8"/>
    <mergeCell ref="B14:I14"/>
    <mergeCell ref="J14:AD14"/>
    <mergeCell ref="B15:I15"/>
    <mergeCell ref="J15:AD15"/>
    <mergeCell ref="B16:I16"/>
    <mergeCell ref="J16:AD16"/>
    <mergeCell ref="B17:I17"/>
    <mergeCell ref="J17:AD17"/>
    <mergeCell ref="B26:M26"/>
    <mergeCell ref="B37:I37"/>
    <mergeCell ref="J37:AD37"/>
    <mergeCell ref="A11:A38"/>
    <mergeCell ref="B18:AD18"/>
    <mergeCell ref="B19:AC19"/>
    <mergeCell ref="B20:AC20"/>
    <mergeCell ref="B21:AC21"/>
    <mergeCell ref="B22:AC22"/>
    <mergeCell ref="B23:AC23"/>
    <mergeCell ref="A10:AD10"/>
    <mergeCell ref="B11:AD11"/>
    <mergeCell ref="A53:AC53"/>
    <mergeCell ref="A54:AC54"/>
    <mergeCell ref="A57:A69"/>
    <mergeCell ref="B41:AC41"/>
    <mergeCell ref="D42:AB42"/>
    <mergeCell ref="D43:AB43"/>
    <mergeCell ref="B44:AB44"/>
    <mergeCell ref="N28:AD28"/>
    <mergeCell ref="C29:M29"/>
    <mergeCell ref="N29:AD29"/>
    <mergeCell ref="C30:M30"/>
    <mergeCell ref="N30:AD30"/>
    <mergeCell ref="C31:M31"/>
    <mergeCell ref="N31:AD31"/>
    <mergeCell ref="C32:M32"/>
    <mergeCell ref="N32:AD32"/>
    <mergeCell ref="C33:M33"/>
    <mergeCell ref="N33:AD33"/>
    <mergeCell ref="A41:A44"/>
    <mergeCell ref="B42:C43"/>
    <mergeCell ref="B66:Y66"/>
    <mergeCell ref="Z66:AA66"/>
    <mergeCell ref="AB66:AC66"/>
    <mergeCell ref="B67:Y67"/>
    <mergeCell ref="Z67:AA67"/>
    <mergeCell ref="AB67:AC67"/>
    <mergeCell ref="B68:Y68"/>
    <mergeCell ref="Z68:AA68"/>
    <mergeCell ref="H75:H76"/>
    <mergeCell ref="Q75:Q76"/>
    <mergeCell ref="AA75:AA76"/>
    <mergeCell ref="R75:T75"/>
    <mergeCell ref="U75:U76"/>
    <mergeCell ref="V75:V76"/>
    <mergeCell ref="W75:Y75"/>
    <mergeCell ref="B46:AC46"/>
    <mergeCell ref="A47:AC47"/>
    <mergeCell ref="A48:AC48"/>
    <mergeCell ref="B58:AC58"/>
    <mergeCell ref="B59:AC59"/>
    <mergeCell ref="B60:AC60"/>
    <mergeCell ref="B61:AD61"/>
    <mergeCell ref="B62:Y62"/>
    <mergeCell ref="Z62:AA62"/>
    <mergeCell ref="AB62:AC62"/>
    <mergeCell ref="B63:Y63"/>
    <mergeCell ref="Z63:AA63"/>
    <mergeCell ref="AB63:AC63"/>
    <mergeCell ref="B64:Y64"/>
    <mergeCell ref="Z64:AA64"/>
    <mergeCell ref="AB64:AC64"/>
    <mergeCell ref="B65:Y65"/>
    <mergeCell ref="B55:AC55"/>
    <mergeCell ref="B57:AD57"/>
    <mergeCell ref="Z65:AA65"/>
    <mergeCell ref="AB65:AC65"/>
    <mergeCell ref="A49:AC49"/>
    <mergeCell ref="A50:AC50"/>
    <mergeCell ref="A51:AC51"/>
    <mergeCell ref="A52:AC52"/>
    <mergeCell ref="L91:O91"/>
    <mergeCell ref="P91:T91"/>
    <mergeCell ref="V99:X99"/>
    <mergeCell ref="Y99:Z99"/>
    <mergeCell ref="AA99:AB99"/>
    <mergeCell ref="AC99:AD99"/>
    <mergeCell ref="B99:M99"/>
    <mergeCell ref="A77:F77"/>
    <mergeCell ref="A78:F78"/>
    <mergeCell ref="A79:F79"/>
    <mergeCell ref="A80:F80"/>
    <mergeCell ref="G74:K74"/>
    <mergeCell ref="I75:K75"/>
    <mergeCell ref="AB68:AC68"/>
    <mergeCell ref="B69:Y69"/>
    <mergeCell ref="Z69:AA69"/>
    <mergeCell ref="AB69:AC69"/>
    <mergeCell ref="A71:AD71"/>
    <mergeCell ref="B72:AD72"/>
    <mergeCell ref="G73:AD73"/>
    <mergeCell ref="A73:F76"/>
    <mergeCell ref="L74:O74"/>
    <mergeCell ref="U74:Y74"/>
    <mergeCell ref="G75:G76"/>
    <mergeCell ref="U92:Y92"/>
    <mergeCell ref="Z92:AD92"/>
    <mergeCell ref="B94:AD94"/>
    <mergeCell ref="N95:O96"/>
    <mergeCell ref="P95:AD95"/>
    <mergeCell ref="P96:R96"/>
    <mergeCell ref="AC96:AD96"/>
    <mergeCell ref="B95:M96"/>
    <mergeCell ref="B97:M97"/>
    <mergeCell ref="N97:O97"/>
    <mergeCell ref="P97:R97"/>
    <mergeCell ref="B98:M98"/>
    <mergeCell ref="N98:O98"/>
    <mergeCell ref="P98:R98"/>
    <mergeCell ref="Y101:Z101"/>
    <mergeCell ref="AA101:AB101"/>
    <mergeCell ref="AA100:AB100"/>
    <mergeCell ref="AC100:AD100"/>
    <mergeCell ref="N101:O101"/>
    <mergeCell ref="P101:R101"/>
    <mergeCell ref="S101:U101"/>
    <mergeCell ref="V101:X101"/>
    <mergeCell ref="AC101:AD101"/>
    <mergeCell ref="S98:U98"/>
    <mergeCell ref="V98:X98"/>
    <mergeCell ref="B100:M100"/>
    <mergeCell ref="N100:O100"/>
    <mergeCell ref="B105:M105"/>
    <mergeCell ref="B106:M106"/>
    <mergeCell ref="N106:O106"/>
    <mergeCell ref="P106:R106"/>
    <mergeCell ref="S106:U106"/>
    <mergeCell ref="V106:X106"/>
    <mergeCell ref="Y106:Z106"/>
    <mergeCell ref="AA102:AB102"/>
    <mergeCell ref="AC102:AD102"/>
    <mergeCell ref="B101:M101"/>
    <mergeCell ref="B102:M102"/>
    <mergeCell ref="N102:O102"/>
    <mergeCell ref="P102:R102"/>
    <mergeCell ref="S102:U102"/>
    <mergeCell ref="V102:X102"/>
    <mergeCell ref="Y102:Z102"/>
    <mergeCell ref="N103:O103"/>
    <mergeCell ref="P103:R103"/>
    <mergeCell ref="S103:U103"/>
    <mergeCell ref="V103:X103"/>
    <mergeCell ref="Y103:Z103"/>
    <mergeCell ref="AA103:AB103"/>
    <mergeCell ref="AC103:AD103"/>
    <mergeCell ref="B103:M103"/>
    <mergeCell ref="N104:O104"/>
    <mergeCell ref="V107:X107"/>
    <mergeCell ref="Y104:Z104"/>
    <mergeCell ref="Y105:Z105"/>
    <mergeCell ref="AA105:AB105"/>
    <mergeCell ref="AA104:AB104"/>
    <mergeCell ref="AC104:AD104"/>
    <mergeCell ref="N105:O105"/>
    <mergeCell ref="P105:R105"/>
    <mergeCell ref="S105:U105"/>
    <mergeCell ref="V105:X105"/>
    <mergeCell ref="AC105:AD105"/>
    <mergeCell ref="AA106:AB106"/>
    <mergeCell ref="AC106:AD106"/>
    <mergeCell ref="Y100:Z100"/>
    <mergeCell ref="P100:R100"/>
    <mergeCell ref="S100:U100"/>
    <mergeCell ref="Y96:Z96"/>
    <mergeCell ref="AA96:AB96"/>
    <mergeCell ref="Y97:Z97"/>
    <mergeCell ref="AA97:AB97"/>
    <mergeCell ref="AC97:AD97"/>
    <mergeCell ref="Y107:Z107"/>
    <mergeCell ref="AA107:AB107"/>
    <mergeCell ref="AC107:AD107"/>
    <mergeCell ref="AA98:AB98"/>
    <mergeCell ref="AC98:AD98"/>
    <mergeCell ref="B107:M107"/>
    <mergeCell ref="B108:M108"/>
    <mergeCell ref="A81:F81"/>
    <mergeCell ref="A82:F82"/>
    <mergeCell ref="A83:F83"/>
    <mergeCell ref="A91:D91"/>
    <mergeCell ref="E91:F91"/>
    <mergeCell ref="A92:D92"/>
    <mergeCell ref="E92:F92"/>
    <mergeCell ref="G92:K92"/>
    <mergeCell ref="L92:O92"/>
    <mergeCell ref="P92:T92"/>
    <mergeCell ref="S96:U96"/>
    <mergeCell ref="V96:X96"/>
    <mergeCell ref="S97:U97"/>
    <mergeCell ref="V97:X97"/>
    <mergeCell ref="Y98:Z98"/>
    <mergeCell ref="A95:A96"/>
    <mergeCell ref="A98:A102"/>
    <mergeCell ref="B104:M104"/>
    <mergeCell ref="P104:R104"/>
    <mergeCell ref="S104:U104"/>
    <mergeCell ref="V104:X104"/>
    <mergeCell ref="V100:X100"/>
    <mergeCell ref="N107:O107"/>
    <mergeCell ref="P107:R107"/>
    <mergeCell ref="S107:U107"/>
    <mergeCell ref="N108:O108"/>
    <mergeCell ref="P108:R108"/>
    <mergeCell ref="S108:U108"/>
    <mergeCell ref="V108:X108"/>
    <mergeCell ref="Y108:Z108"/>
    <mergeCell ref="V144:X144"/>
    <mergeCell ref="Y144:Z144"/>
    <mergeCell ref="AA144:AB144"/>
    <mergeCell ref="AC144:AD144"/>
    <mergeCell ref="Y145:Z145"/>
    <mergeCell ref="AC145:AD145"/>
    <mergeCell ref="V145:X145"/>
    <mergeCell ref="AA139:AB139"/>
    <mergeCell ref="AC139:AD139"/>
    <mergeCell ref="A104:A108"/>
    <mergeCell ref="A84:F84"/>
    <mergeCell ref="A85:F85"/>
    <mergeCell ref="A86:F86"/>
    <mergeCell ref="A87:F87"/>
    <mergeCell ref="A88:F88"/>
    <mergeCell ref="A89:F89"/>
    <mergeCell ref="A90:D90"/>
    <mergeCell ref="AA108:AB108"/>
    <mergeCell ref="AC108:AD108"/>
    <mergeCell ref="V137:X137"/>
    <mergeCell ref="V138:X138"/>
    <mergeCell ref="Y138:Z138"/>
    <mergeCell ref="AA138:AB138"/>
    <mergeCell ref="AC138:AD138"/>
    <mergeCell ref="Y131:Z131"/>
    <mergeCell ref="AA131:AB131"/>
    <mergeCell ref="V132:X132"/>
    <mergeCell ref="Y132:Z132"/>
    <mergeCell ref="AA132:AB132"/>
    <mergeCell ref="AC132:AD132"/>
    <mergeCell ref="AA137:AB137"/>
    <mergeCell ref="AC137:AD137"/>
    <mergeCell ref="AC133:AD133"/>
    <mergeCell ref="AA135:AB135"/>
    <mergeCell ref="AC135:AD135"/>
    <mergeCell ref="V133:X133"/>
    <mergeCell ref="V134:X134"/>
    <mergeCell ref="Y134:Z134"/>
    <mergeCell ref="AA134:AB134"/>
    <mergeCell ref="AC134:AD134"/>
    <mergeCell ref="V135:X135"/>
    <mergeCell ref="Y135:Z135"/>
    <mergeCell ref="V136:X136"/>
    <mergeCell ref="Y136:Z136"/>
    <mergeCell ref="AA136:AB136"/>
    <mergeCell ref="AC136:AD136"/>
    <mergeCell ref="Y137:Z137"/>
    <mergeCell ref="V139:X139"/>
    <mergeCell ref="Y139:Z139"/>
    <mergeCell ref="N109:O109"/>
    <mergeCell ref="P109:R109"/>
    <mergeCell ref="S109:U109"/>
    <mergeCell ref="V109:X109"/>
    <mergeCell ref="Y109:Z109"/>
    <mergeCell ref="AA109:AB109"/>
    <mergeCell ref="AC109:AD109"/>
    <mergeCell ref="B109:M109"/>
    <mergeCell ref="Y111:Z111"/>
    <mergeCell ref="AA111:AB111"/>
    <mergeCell ref="Y112:Z112"/>
    <mergeCell ref="AA112:AB112"/>
    <mergeCell ref="AC112:AD112"/>
    <mergeCell ref="P110:R110"/>
    <mergeCell ref="S110:U110"/>
    <mergeCell ref="V110:X110"/>
    <mergeCell ref="Y110:Z110"/>
    <mergeCell ref="AA110:AB110"/>
    <mergeCell ref="AC110:AD110"/>
    <mergeCell ref="P111:R111"/>
    <mergeCell ref="AC111:AD111"/>
    <mergeCell ref="P112:R112"/>
    <mergeCell ref="S112:U112"/>
    <mergeCell ref="V112:X112"/>
    <mergeCell ref="AA151:AB151"/>
    <mergeCell ref="AC151:AD151"/>
    <mergeCell ref="V149:X149"/>
    <mergeCell ref="V150:X150"/>
    <mergeCell ref="Y150:Z150"/>
    <mergeCell ref="AA150:AB150"/>
    <mergeCell ref="AC150:AD150"/>
    <mergeCell ref="V151:X151"/>
    <mergeCell ref="Y151:Z151"/>
    <mergeCell ref="S111:U111"/>
    <mergeCell ref="V111:X111"/>
    <mergeCell ref="V146:X146"/>
    <mergeCell ref="Y146:Z146"/>
    <mergeCell ref="AA146:AB146"/>
    <mergeCell ref="AC146:AD146"/>
    <mergeCell ref="V147:X147"/>
    <mergeCell ref="AA114:AB114"/>
    <mergeCell ref="AC114:AD114"/>
    <mergeCell ref="AA116:AB116"/>
    <mergeCell ref="AC116:AD116"/>
    <mergeCell ref="Y129:Z129"/>
    <mergeCell ref="AC149:AD149"/>
    <mergeCell ref="Y133:Z133"/>
    <mergeCell ref="AA133:AB133"/>
    <mergeCell ref="AA129:AB129"/>
    <mergeCell ref="AC129:AD129"/>
    <mergeCell ref="V131:X131"/>
    <mergeCell ref="AC131:AD131"/>
    <mergeCell ref="AA143:AB143"/>
    <mergeCell ref="AC143:AD143"/>
    <mergeCell ref="V141:X141"/>
    <mergeCell ref="V142:X142"/>
    <mergeCell ref="N113:O113"/>
    <mergeCell ref="B114:M114"/>
    <mergeCell ref="N114:O114"/>
    <mergeCell ref="P114:R114"/>
    <mergeCell ref="S114:U114"/>
    <mergeCell ref="V114:X114"/>
    <mergeCell ref="Y114:Z114"/>
    <mergeCell ref="B115:M115"/>
    <mergeCell ref="N115:O115"/>
    <mergeCell ref="P115:R115"/>
    <mergeCell ref="S115:U115"/>
    <mergeCell ref="V115:X115"/>
    <mergeCell ref="Y115:Z115"/>
    <mergeCell ref="AA115:AB115"/>
    <mergeCell ref="AC115:AD115"/>
    <mergeCell ref="S113:U113"/>
    <mergeCell ref="V113:X113"/>
    <mergeCell ref="Y113:Z113"/>
    <mergeCell ref="AA113:AB113"/>
    <mergeCell ref="AC113:AD113"/>
    <mergeCell ref="P113:R113"/>
    <mergeCell ref="A110:A114"/>
    <mergeCell ref="B110:M110"/>
    <mergeCell ref="N110:O110"/>
    <mergeCell ref="B111:M111"/>
    <mergeCell ref="N111:O111"/>
    <mergeCell ref="N112:O112"/>
    <mergeCell ref="B117:M117"/>
    <mergeCell ref="N117:O117"/>
    <mergeCell ref="P117:R117"/>
    <mergeCell ref="S117:U117"/>
    <mergeCell ref="V117:X117"/>
    <mergeCell ref="Y117:Z117"/>
    <mergeCell ref="AA117:AB117"/>
    <mergeCell ref="AC117:AD117"/>
    <mergeCell ref="B118:M118"/>
    <mergeCell ref="N118:O118"/>
    <mergeCell ref="P118:R118"/>
    <mergeCell ref="S118:U118"/>
    <mergeCell ref="V118:X118"/>
    <mergeCell ref="Y118:Z118"/>
    <mergeCell ref="AA118:AB118"/>
    <mergeCell ref="AC118:AD118"/>
    <mergeCell ref="A116:A120"/>
    <mergeCell ref="B116:M116"/>
    <mergeCell ref="N116:O116"/>
    <mergeCell ref="P116:R116"/>
    <mergeCell ref="S116:U116"/>
    <mergeCell ref="V116:X116"/>
    <mergeCell ref="Y116:Z116"/>
    <mergeCell ref="B112:M112"/>
    <mergeCell ref="B113:M113"/>
    <mergeCell ref="B119:M119"/>
    <mergeCell ref="N119:O119"/>
    <mergeCell ref="P119:R119"/>
    <mergeCell ref="S119:U119"/>
    <mergeCell ref="V119:X119"/>
    <mergeCell ref="Y119:Z119"/>
    <mergeCell ref="AA119:AB119"/>
    <mergeCell ref="AC119:AD119"/>
    <mergeCell ref="P120:R120"/>
    <mergeCell ref="S120:U120"/>
    <mergeCell ref="AA120:AB120"/>
    <mergeCell ref="AC120:AD120"/>
    <mergeCell ref="V120:X120"/>
    <mergeCell ref="Y120:Z120"/>
    <mergeCell ref="V121:X121"/>
    <mergeCell ref="Y121:Z121"/>
    <mergeCell ref="AA121:AB121"/>
    <mergeCell ref="AC121:AD121"/>
    <mergeCell ref="P122:R122"/>
    <mergeCell ref="S122:U122"/>
    <mergeCell ref="V122:X122"/>
    <mergeCell ref="Y122:Z122"/>
    <mergeCell ref="AA122:AB122"/>
    <mergeCell ref="AC122:AD122"/>
    <mergeCell ref="B123:M123"/>
    <mergeCell ref="N123:O123"/>
    <mergeCell ref="P123:R123"/>
    <mergeCell ref="S123:U123"/>
    <mergeCell ref="V123:X123"/>
    <mergeCell ref="Y123:Z123"/>
    <mergeCell ref="AA123:AB123"/>
    <mergeCell ref="AC123:AD123"/>
    <mergeCell ref="P124:R124"/>
    <mergeCell ref="S124:U124"/>
    <mergeCell ref="V124:X124"/>
    <mergeCell ref="Y124:Z124"/>
    <mergeCell ref="AA124:AB124"/>
    <mergeCell ref="AC124:AD124"/>
    <mergeCell ref="B124:M124"/>
    <mergeCell ref="N124:O124"/>
    <mergeCell ref="V130:X130"/>
    <mergeCell ref="Y130:Z130"/>
    <mergeCell ref="AA130:AB130"/>
    <mergeCell ref="AC130:AD130"/>
    <mergeCell ref="P125:R125"/>
    <mergeCell ref="S125:U125"/>
    <mergeCell ref="V125:X125"/>
    <mergeCell ref="Y125:Z125"/>
    <mergeCell ref="AA125:AB125"/>
    <mergeCell ref="AC125:AD125"/>
    <mergeCell ref="P126:R126"/>
    <mergeCell ref="S126:U126"/>
    <mergeCell ref="V126:X126"/>
    <mergeCell ref="Y126:Z126"/>
    <mergeCell ref="AA126:AB126"/>
    <mergeCell ref="AC126:AD126"/>
    <mergeCell ref="Y127:Z127"/>
    <mergeCell ref="AA127:AB127"/>
    <mergeCell ref="AC127:AD127"/>
    <mergeCell ref="S128:U128"/>
    <mergeCell ref="V128:X128"/>
    <mergeCell ref="Y128:Z128"/>
    <mergeCell ref="AA128:AB128"/>
    <mergeCell ref="AC128:AD128"/>
    <mergeCell ref="V127:X127"/>
    <mergeCell ref="V129:X129"/>
    <mergeCell ref="B120:M120"/>
    <mergeCell ref="N120:O120"/>
    <mergeCell ref="B121:M121"/>
    <mergeCell ref="N121:O121"/>
    <mergeCell ref="P121:R121"/>
    <mergeCell ref="S121:U121"/>
    <mergeCell ref="A122:A126"/>
    <mergeCell ref="P130:R130"/>
    <mergeCell ref="S130:U130"/>
    <mergeCell ref="B131:M131"/>
    <mergeCell ref="N131:O131"/>
    <mergeCell ref="S131:U131"/>
    <mergeCell ref="B125:M125"/>
    <mergeCell ref="N125:O125"/>
    <mergeCell ref="A128:A131"/>
    <mergeCell ref="B128:M128"/>
    <mergeCell ref="N128:O128"/>
    <mergeCell ref="P128:R128"/>
    <mergeCell ref="B129:M129"/>
    <mergeCell ref="B126:M126"/>
    <mergeCell ref="N126:O126"/>
    <mergeCell ref="B127:M127"/>
    <mergeCell ref="N127:O127"/>
    <mergeCell ref="P127:R127"/>
    <mergeCell ref="S127:U127"/>
    <mergeCell ref="N129:O129"/>
    <mergeCell ref="P129:R129"/>
    <mergeCell ref="S129:U129"/>
    <mergeCell ref="B130:M130"/>
    <mergeCell ref="N130:O130"/>
    <mergeCell ref="B122:M122"/>
    <mergeCell ref="N122:O122"/>
    <mergeCell ref="Y142:Z142"/>
    <mergeCell ref="AA142:AB142"/>
    <mergeCell ref="AC142:AD142"/>
    <mergeCell ref="V143:X143"/>
    <mergeCell ref="Y143:Z143"/>
    <mergeCell ref="A138:A140"/>
    <mergeCell ref="B139:M139"/>
    <mergeCell ref="B140:M140"/>
    <mergeCell ref="N140:O140"/>
    <mergeCell ref="B141:M141"/>
    <mergeCell ref="N141:O141"/>
    <mergeCell ref="N138:O138"/>
    <mergeCell ref="P138:R138"/>
    <mergeCell ref="N139:O139"/>
    <mergeCell ref="P139:R139"/>
    <mergeCell ref="S139:U139"/>
    <mergeCell ref="P140:R140"/>
    <mergeCell ref="S140:U140"/>
    <mergeCell ref="P141:R141"/>
    <mergeCell ref="S141:U141"/>
    <mergeCell ref="N142:O142"/>
    <mergeCell ref="P142:R142"/>
    <mergeCell ref="AC140:AD140"/>
    <mergeCell ref="Y141:Z141"/>
    <mergeCell ref="AA141:AB141"/>
    <mergeCell ref="AC141:AD141"/>
    <mergeCell ref="A142:A145"/>
    <mergeCell ref="AA145:AB145"/>
    <mergeCell ref="S145:U145"/>
    <mergeCell ref="V140:X140"/>
    <mergeCell ref="Y140:Z140"/>
    <mergeCell ref="AA140:AB140"/>
    <mergeCell ref="B147:M147"/>
    <mergeCell ref="B148:M148"/>
    <mergeCell ref="B137:M137"/>
    <mergeCell ref="B138:M138"/>
    <mergeCell ref="B142:M142"/>
    <mergeCell ref="B143:M143"/>
    <mergeCell ref="B144:M144"/>
    <mergeCell ref="B145:M145"/>
    <mergeCell ref="B146:M146"/>
    <mergeCell ref="S138:U138"/>
    <mergeCell ref="N133:O133"/>
    <mergeCell ref="P133:R133"/>
    <mergeCell ref="B133:M133"/>
    <mergeCell ref="B134:M134"/>
    <mergeCell ref="N134:O134"/>
    <mergeCell ref="P134:R134"/>
    <mergeCell ref="S142:U142"/>
    <mergeCell ref="P143:R143"/>
    <mergeCell ref="S143:U143"/>
    <mergeCell ref="N143:O143"/>
    <mergeCell ref="N144:O144"/>
    <mergeCell ref="P144:R144"/>
    <mergeCell ref="S144:U144"/>
    <mergeCell ref="N145:O145"/>
    <mergeCell ref="P145:R145"/>
    <mergeCell ref="B132:M132"/>
    <mergeCell ref="B135:M135"/>
    <mergeCell ref="N135:O135"/>
    <mergeCell ref="P135:R135"/>
    <mergeCell ref="P131:R131"/>
    <mergeCell ref="N132:O132"/>
    <mergeCell ref="P132:R132"/>
    <mergeCell ref="S132:U132"/>
    <mergeCell ref="A133:A136"/>
    <mergeCell ref="S133:U133"/>
    <mergeCell ref="S134:U134"/>
    <mergeCell ref="P137:R137"/>
    <mergeCell ref="S137:U137"/>
    <mergeCell ref="S135:U135"/>
    <mergeCell ref="B136:M136"/>
    <mergeCell ref="N136:O136"/>
    <mergeCell ref="P136:R136"/>
    <mergeCell ref="S136:U136"/>
    <mergeCell ref="N137:O137"/>
    <mergeCell ref="AB168:AC168"/>
    <mergeCell ref="A147:A149"/>
    <mergeCell ref="N146:O146"/>
    <mergeCell ref="P146:R146"/>
    <mergeCell ref="S146:U146"/>
    <mergeCell ref="N147:O147"/>
    <mergeCell ref="P147:R147"/>
    <mergeCell ref="S147:U147"/>
    <mergeCell ref="N148:O148"/>
    <mergeCell ref="N150:O150"/>
    <mergeCell ref="P150:R150"/>
    <mergeCell ref="P151:R151"/>
    <mergeCell ref="S151:U151"/>
    <mergeCell ref="P148:R148"/>
    <mergeCell ref="S148:U148"/>
    <mergeCell ref="B149:M149"/>
    <mergeCell ref="N149:O149"/>
    <mergeCell ref="P149:R149"/>
    <mergeCell ref="S149:U149"/>
    <mergeCell ref="S150:U150"/>
    <mergeCell ref="B150:M150"/>
    <mergeCell ref="B151:M151"/>
    <mergeCell ref="N151:O151"/>
    <mergeCell ref="Y147:Z147"/>
    <mergeCell ref="Y149:Z149"/>
    <mergeCell ref="AA149:AB149"/>
    <mergeCell ref="AA147:AB147"/>
    <mergeCell ref="AC147:AD147"/>
    <mergeCell ref="V148:X148"/>
    <mergeCell ref="Y148:Z148"/>
    <mergeCell ref="AA148:AB148"/>
    <mergeCell ref="AC148:AD148"/>
    <mergeCell ref="A165:M168"/>
    <mergeCell ref="A169:M169"/>
    <mergeCell ref="N169:O169"/>
    <mergeCell ref="P169:R169"/>
    <mergeCell ref="S169:T169"/>
    <mergeCell ref="A170:A172"/>
    <mergeCell ref="B170:M170"/>
    <mergeCell ref="B153:AD153"/>
    <mergeCell ref="A154:AC154"/>
    <mergeCell ref="A155:AC155"/>
    <mergeCell ref="A156:AC156"/>
    <mergeCell ref="A164:AD164"/>
    <mergeCell ref="N165:AD165"/>
    <mergeCell ref="X168:Y168"/>
    <mergeCell ref="Z168:AA168"/>
    <mergeCell ref="U169:W169"/>
    <mergeCell ref="X169:Y169"/>
    <mergeCell ref="Z169:AA169"/>
    <mergeCell ref="AB169:AC169"/>
    <mergeCell ref="N166:O168"/>
    <mergeCell ref="P166:AD166"/>
    <mergeCell ref="P167:T167"/>
    <mergeCell ref="U167:AD167"/>
    <mergeCell ref="P168:R168"/>
    <mergeCell ref="S168:T168"/>
    <mergeCell ref="U168:W168"/>
    <mergeCell ref="A157:AC157"/>
    <mergeCell ref="A158:AC158"/>
    <mergeCell ref="A159:AC159"/>
    <mergeCell ref="A160:AC160"/>
    <mergeCell ref="A161:AD161"/>
    <mergeCell ref="B163:AD163"/>
    <mergeCell ref="A177:M177"/>
    <mergeCell ref="N170:O170"/>
    <mergeCell ref="P170:R170"/>
    <mergeCell ref="AB176:AC176"/>
    <mergeCell ref="A173:M173"/>
    <mergeCell ref="B174:M174"/>
    <mergeCell ref="N174:O174"/>
    <mergeCell ref="P174:R174"/>
    <mergeCell ref="S174:T174"/>
    <mergeCell ref="U174:W174"/>
    <mergeCell ref="X174:Y174"/>
    <mergeCell ref="Z174:AA174"/>
    <mergeCell ref="AB174:AC174"/>
    <mergeCell ref="B175:M175"/>
    <mergeCell ref="S170:T170"/>
    <mergeCell ref="U170:W170"/>
    <mergeCell ref="X170:Y170"/>
    <mergeCell ref="Z170:AA170"/>
    <mergeCell ref="AB170:AC170"/>
    <mergeCell ref="B171:M171"/>
    <mergeCell ref="N171:O171"/>
    <mergeCell ref="P171:R171"/>
    <mergeCell ref="S171:T171"/>
    <mergeCell ref="U171:W171"/>
    <mergeCell ref="X171:Y171"/>
    <mergeCell ref="Z171:AA171"/>
    <mergeCell ref="AB171:AC171"/>
    <mergeCell ref="AB172:AC172"/>
    <mergeCell ref="P172:R172"/>
    <mergeCell ref="S172:T172"/>
    <mergeCell ref="U172:W172"/>
    <mergeCell ref="X172:Y172"/>
    <mergeCell ref="Z366:AB366"/>
    <mergeCell ref="AC366:AD366"/>
    <mergeCell ref="A364:Y364"/>
    <mergeCell ref="Z364:AB364"/>
    <mergeCell ref="AC364:AD364"/>
    <mergeCell ref="A365:Y365"/>
    <mergeCell ref="Z365:AB365"/>
    <mergeCell ref="AC365:AD365"/>
    <mergeCell ref="B366:Y366"/>
    <mergeCell ref="L351:AD351"/>
    <mergeCell ref="B353:AD353"/>
    <mergeCell ref="A354:Y354"/>
    <mergeCell ref="Z354:AB354"/>
    <mergeCell ref="AC354:AD354"/>
    <mergeCell ref="Z355:AB355"/>
    <mergeCell ref="AC355:AD355"/>
    <mergeCell ref="A355:Y355"/>
    <mergeCell ref="A356:Y356"/>
    <mergeCell ref="Z356:AB356"/>
    <mergeCell ref="AC356:AD356"/>
    <mergeCell ref="A357:Y357"/>
    <mergeCell ref="Z357:AB357"/>
    <mergeCell ref="AC357:AD357"/>
    <mergeCell ref="Z360:AB360"/>
    <mergeCell ref="AC360:AD360"/>
    <mergeCell ref="A358:Y358"/>
    <mergeCell ref="Z358:AB358"/>
    <mergeCell ref="AC358:AD358"/>
    <mergeCell ref="A359:Y359"/>
    <mergeCell ref="Z359:AB359"/>
    <mergeCell ref="AC359:AD359"/>
    <mergeCell ref="A360:Y360"/>
    <mergeCell ref="B315:AD315"/>
    <mergeCell ref="A316:AC316"/>
    <mergeCell ref="A317:AC317"/>
    <mergeCell ref="A318:AC318"/>
    <mergeCell ref="A319:AC319"/>
    <mergeCell ref="A320:AC320"/>
    <mergeCell ref="A321:AC321"/>
    <mergeCell ref="A322:AC322"/>
    <mergeCell ref="A323:AC323"/>
    <mergeCell ref="A324:AC324"/>
    <mergeCell ref="A325:AC325"/>
    <mergeCell ref="A326:AC326"/>
    <mergeCell ref="A327:AD327"/>
    <mergeCell ref="A328:AD328"/>
    <mergeCell ref="B329:AD329"/>
    <mergeCell ref="B331:AD331"/>
    <mergeCell ref="A332:AC332"/>
    <mergeCell ref="A389:Y389"/>
    <mergeCell ref="A390:Y390"/>
    <mergeCell ref="A391:Y391"/>
    <mergeCell ref="A333:AC333"/>
    <mergeCell ref="A334:AC334"/>
    <mergeCell ref="A335:AC335"/>
    <mergeCell ref="A336:AC336"/>
    <mergeCell ref="A337:AC337"/>
    <mergeCell ref="A338:AC338"/>
    <mergeCell ref="A339:AC339"/>
    <mergeCell ref="A340:AD340"/>
    <mergeCell ref="A341:AC341"/>
    <mergeCell ref="A342:AC342"/>
    <mergeCell ref="A343:AC343"/>
    <mergeCell ref="A350:K350"/>
    <mergeCell ref="A351:K351"/>
    <mergeCell ref="A344:AC344"/>
    <mergeCell ref="A345:AC345"/>
    <mergeCell ref="A346:AC346"/>
    <mergeCell ref="A347:AC347"/>
    <mergeCell ref="A348:AC348"/>
    <mergeCell ref="A349:AC349"/>
    <mergeCell ref="L350:AC350"/>
    <mergeCell ref="Z363:AB363"/>
    <mergeCell ref="AC363:AD363"/>
    <mergeCell ref="A361:Y361"/>
    <mergeCell ref="Z361:AB361"/>
    <mergeCell ref="AC361:AD361"/>
    <mergeCell ref="A362:Y362"/>
    <mergeCell ref="Z362:AB362"/>
    <mergeCell ref="AC362:AD362"/>
    <mergeCell ref="A363:Y363"/>
    <mergeCell ref="AC379:AD379"/>
    <mergeCell ref="A380:Y380"/>
    <mergeCell ref="Z380:AB380"/>
    <mergeCell ref="B374:Y374"/>
    <mergeCell ref="Z374:AA374"/>
    <mergeCell ref="C399:AB399"/>
    <mergeCell ref="AC399:AD402"/>
    <mergeCell ref="C400:F401"/>
    <mergeCell ref="G400:I401"/>
    <mergeCell ref="J400:M401"/>
    <mergeCell ref="N400:P401"/>
    <mergeCell ref="Q400:AB400"/>
    <mergeCell ref="C402:P402"/>
    <mergeCell ref="A393:AD393"/>
    <mergeCell ref="A395:A396"/>
    <mergeCell ref="B395:AC395"/>
    <mergeCell ref="B396:AC396"/>
    <mergeCell ref="B398:AD398"/>
    <mergeCell ref="A399:A403"/>
    <mergeCell ref="B399:B403"/>
    <mergeCell ref="AC380:AD380"/>
    <mergeCell ref="A381:Y381"/>
    <mergeCell ref="Z381:AB381"/>
    <mergeCell ref="AC381:AD381"/>
    <mergeCell ref="A382:Y382"/>
    <mergeCell ref="Z382:AB382"/>
    <mergeCell ref="AC382:AD382"/>
    <mergeCell ref="B384:AD384"/>
    <mergeCell ref="A385:Y385"/>
    <mergeCell ref="A386:Y386"/>
    <mergeCell ref="A387:Y387"/>
    <mergeCell ref="A388:Y388"/>
    <mergeCell ref="Y259:Z259"/>
    <mergeCell ref="AA259:AB259"/>
    <mergeCell ref="AC259:AD259"/>
    <mergeCell ref="S409:V409"/>
    <mergeCell ref="W409:X409"/>
    <mergeCell ref="Y409:AB409"/>
    <mergeCell ref="AC409:AD409"/>
    <mergeCell ref="A408:A410"/>
    <mergeCell ref="B408:B409"/>
    <mergeCell ref="C409:F409"/>
    <mergeCell ref="G409:I409"/>
    <mergeCell ref="J409:M409"/>
    <mergeCell ref="N409:P409"/>
    <mergeCell ref="Q409:R409"/>
    <mergeCell ref="B410:AD410"/>
    <mergeCell ref="A368:AD368"/>
    <mergeCell ref="B370:AC370"/>
    <mergeCell ref="B372:Y372"/>
    <mergeCell ref="Z372:AA372"/>
    <mergeCell ref="A373:Y373"/>
    <mergeCell ref="Z373:AA373"/>
    <mergeCell ref="A374:A375"/>
    <mergeCell ref="B375:Y375"/>
    <mergeCell ref="Z375:AA375"/>
    <mergeCell ref="B377:Y377"/>
    <mergeCell ref="Z377:AB377"/>
    <mergeCell ref="AC377:AD377"/>
    <mergeCell ref="Z378:AB378"/>
    <mergeCell ref="AC378:AD378"/>
    <mergeCell ref="A378:Y378"/>
    <mergeCell ref="A379:Y379"/>
    <mergeCell ref="Z379:AB379"/>
    <mergeCell ref="Y262:Z262"/>
    <mergeCell ref="AA262:AB262"/>
    <mergeCell ref="AC262:AD262"/>
    <mergeCell ref="Q401:R402"/>
    <mergeCell ref="S401:V402"/>
    <mergeCell ref="W401:X402"/>
    <mergeCell ref="Y401:AB402"/>
    <mergeCell ref="Z244:Z245"/>
    <mergeCell ref="AA244:AD244"/>
    <mergeCell ref="AB245:AC245"/>
    <mergeCell ref="B241:AD241"/>
    <mergeCell ref="A243:AD243"/>
    <mergeCell ref="A244:A245"/>
    <mergeCell ref="B244:V245"/>
    <mergeCell ref="W244:W245"/>
    <mergeCell ref="X244:X245"/>
    <mergeCell ref="Y244:Y245"/>
    <mergeCell ref="A246:V246"/>
    <mergeCell ref="AB246:AC246"/>
    <mergeCell ref="B248:AD248"/>
    <mergeCell ref="A249:AC249"/>
    <mergeCell ref="A250:AC250"/>
    <mergeCell ref="A251:AD251"/>
    <mergeCell ref="A252:AD252"/>
    <mergeCell ref="Y257:Z257"/>
    <mergeCell ref="AA257:AB257"/>
    <mergeCell ref="AC257:AD257"/>
    <mergeCell ref="B258:V258"/>
    <mergeCell ref="W258:X258"/>
    <mergeCell ref="Y258:Z258"/>
    <mergeCell ref="AA258:AB258"/>
    <mergeCell ref="AC258:AD258"/>
    <mergeCell ref="B263:V263"/>
    <mergeCell ref="W263:X263"/>
    <mergeCell ref="Y263:Z263"/>
    <mergeCell ref="AA263:AB263"/>
    <mergeCell ref="AC263:AD263"/>
    <mergeCell ref="W264:X264"/>
    <mergeCell ref="Y264:Z264"/>
    <mergeCell ref="AC264:AD264"/>
    <mergeCell ref="A253:AC253"/>
    <mergeCell ref="A254:AC254"/>
    <mergeCell ref="A255:AC255"/>
    <mergeCell ref="A256:AC256"/>
    <mergeCell ref="A257:A264"/>
    <mergeCell ref="B257:V257"/>
    <mergeCell ref="W257:X257"/>
    <mergeCell ref="AA264:AB264"/>
    <mergeCell ref="B264:P264"/>
    <mergeCell ref="Q264:V264"/>
    <mergeCell ref="B259:V259"/>
    <mergeCell ref="W259:X259"/>
    <mergeCell ref="B260:V260"/>
    <mergeCell ref="W260:X260"/>
    <mergeCell ref="Y260:Z260"/>
    <mergeCell ref="AA260:AB260"/>
    <mergeCell ref="AC260:AD260"/>
    <mergeCell ref="B261:V261"/>
    <mergeCell ref="W261:X261"/>
    <mergeCell ref="Y261:Z261"/>
    <mergeCell ref="AA261:AB261"/>
    <mergeCell ref="AC261:AD261"/>
    <mergeCell ref="B262:V262"/>
    <mergeCell ref="W262:X262"/>
    <mergeCell ref="B266:AD266"/>
    <mergeCell ref="A267:AC267"/>
    <mergeCell ref="A269:A270"/>
    <mergeCell ref="B269:V270"/>
    <mergeCell ref="W269:AD269"/>
    <mergeCell ref="A271:V271"/>
    <mergeCell ref="A272:V272"/>
    <mergeCell ref="A273:V273"/>
    <mergeCell ref="A274:A276"/>
    <mergeCell ref="B274:V274"/>
    <mergeCell ref="B275:V275"/>
    <mergeCell ref="B276:V276"/>
    <mergeCell ref="A277:V277"/>
    <mergeCell ref="A278:V278"/>
    <mergeCell ref="A279:V279"/>
    <mergeCell ref="A280:V280"/>
    <mergeCell ref="A281:V281"/>
    <mergeCell ref="A282:V282"/>
    <mergeCell ref="A283:V283"/>
    <mergeCell ref="Z300:AA300"/>
    <mergeCell ref="AB300:AC300"/>
    <mergeCell ref="A298:Y298"/>
    <mergeCell ref="Z298:AA298"/>
    <mergeCell ref="AB298:AC298"/>
    <mergeCell ref="A299:Y299"/>
    <mergeCell ref="Z299:AA299"/>
    <mergeCell ref="AB299:AC299"/>
    <mergeCell ref="A300:Y300"/>
    <mergeCell ref="A302:A303"/>
    <mergeCell ref="B302:AD302"/>
    <mergeCell ref="B303:Y303"/>
    <mergeCell ref="Z303:AA303"/>
    <mergeCell ref="AB303:AC303"/>
    <mergeCell ref="Z304:AA304"/>
    <mergeCell ref="AB304:AC304"/>
    <mergeCell ref="A304:Y304"/>
    <mergeCell ref="B284:V284"/>
    <mergeCell ref="A286:A287"/>
    <mergeCell ref="B286:AD286"/>
    <mergeCell ref="B287:Y287"/>
    <mergeCell ref="Z287:AA287"/>
    <mergeCell ref="AB287:AC287"/>
    <mergeCell ref="Z295:AA295"/>
    <mergeCell ref="AB295:AC295"/>
    <mergeCell ref="B295:Y295"/>
    <mergeCell ref="A296:Y296"/>
    <mergeCell ref="Z296:AA296"/>
    <mergeCell ref="AB296:AC296"/>
    <mergeCell ref="A297:Y297"/>
    <mergeCell ref="Z288:AA288"/>
    <mergeCell ref="AB288:AC288"/>
    <mergeCell ref="A288:Y288"/>
    <mergeCell ref="Z291:AA291"/>
    <mergeCell ref="AB291:AC291"/>
    <mergeCell ref="A289:Y289"/>
    <mergeCell ref="Z289:AA289"/>
    <mergeCell ref="AB289:AC289"/>
    <mergeCell ref="A290:Y290"/>
    <mergeCell ref="Z290:AA290"/>
    <mergeCell ref="AB290:AC290"/>
    <mergeCell ref="A291:Y291"/>
    <mergeCell ref="A292:Y292"/>
    <mergeCell ref="Z292:AA292"/>
    <mergeCell ref="AB292:AC292"/>
    <mergeCell ref="A294:A295"/>
    <mergeCell ref="B294:AD294"/>
    <mergeCell ref="Z297:AA297"/>
    <mergeCell ref="AB297:AC297"/>
    <mergeCell ref="A310:Y310"/>
    <mergeCell ref="Z310:AA310"/>
    <mergeCell ref="AB310:AC310"/>
    <mergeCell ref="A311:Y311"/>
    <mergeCell ref="Z311:AA311"/>
    <mergeCell ref="AB311:AC311"/>
    <mergeCell ref="A313:AD313"/>
    <mergeCell ref="A305:Y305"/>
    <mergeCell ref="Z305:AA305"/>
    <mergeCell ref="AB305:AC305"/>
    <mergeCell ref="A306:Y306"/>
    <mergeCell ref="Z306:AA306"/>
    <mergeCell ref="AB306:AC306"/>
    <mergeCell ref="Z309:AA309"/>
    <mergeCell ref="AB309:AC309"/>
    <mergeCell ref="A307:Y307"/>
    <mergeCell ref="Z307:AA307"/>
    <mergeCell ref="AB307:AC307"/>
    <mergeCell ref="A308:Y308"/>
    <mergeCell ref="Z308:AA308"/>
    <mergeCell ref="AB308:AC308"/>
    <mergeCell ref="A309:Y309"/>
  </mergeCells>
  <conditionalFormatting sqref="B42:B45 A45 A56:B71 A73:B93 A185:B185">
    <cfRule type="colorScale" priority="6">
      <colorScale>
        <cfvo type="min" val="0"/>
        <cfvo type="max" val="0"/>
        <color rgb="FF57BB8A"/>
        <color rgb="FFFFFFFF"/>
      </colorScale>
    </cfRule>
  </conditionalFormatting>
  <conditionalFormatting sqref="B410:AD410">
    <cfRule type="cellIs" dxfId="7" priority="7" operator="notEqual">
      <formula>AD395</formula>
    </cfRule>
  </conditionalFormatting>
  <conditionalFormatting sqref="AD46">
    <cfRule type="cellIs" dxfId="6" priority="8" operator="notEqual">
      <formula>SUM(AD48:AD54)</formula>
    </cfRule>
  </conditionalFormatting>
  <conditionalFormatting sqref="N151:O151">
    <cfRule type="cellIs" dxfId="5" priority="9" operator="notEqual">
      <formula>AC43</formula>
    </cfRule>
  </conditionalFormatting>
  <conditionalFormatting sqref="N183:O183">
    <cfRule type="cellIs" dxfId="4" priority="10" operator="notEqual">
      <formula>AC43</formula>
    </cfRule>
  </conditionalFormatting>
  <conditionalFormatting sqref="AD334">
    <cfRule type="expression" dxfId="3" priority="11">
      <formula>AND(Q210=0, AD334="Да")</formula>
    </cfRule>
  </conditionalFormatting>
  <conditionalFormatting sqref="Z288:AA288">
    <cfRule type="cellIs" dxfId="2" priority="12" operator="notEqual">
      <formula>O201</formula>
    </cfRule>
  </conditionalFormatting>
  <conditionalFormatting sqref="Z296:AA296">
    <cfRule type="cellIs" dxfId="1" priority="13" operator="notEqual">
      <formula>O200</formula>
    </cfRule>
  </conditionalFormatting>
  <conditionalFormatting sqref="Z304:AA304">
    <cfRule type="cellIs" dxfId="0" priority="14" operator="notEqual">
      <formula>O202</formula>
    </cfRule>
  </conditionalFormatting>
  <conditionalFormatting sqref="B19:B23">
    <cfRule type="colorScale" priority="5">
      <colorScale>
        <cfvo type="min" val="0"/>
        <cfvo type="max" val="0"/>
        <color rgb="FF57BB8A"/>
        <color rgb="FFFFFFFF"/>
      </colorScale>
    </cfRule>
  </conditionalFormatting>
  <dataValidations count="4">
    <dataValidation type="list" allowBlank="1" showErrorMessage="1" sqref="AD316:AD326">
      <formula1>"Да,Нет,Частично"</formula1>
    </dataValidation>
    <dataValidation type="list" allowBlank="1" showErrorMessage="1" sqref="J12">
      <formula1>"Запад,Кинель,Отрадненский,Поволжье,Самара,Север,Северо-Восток,Северо-Запад,Тольятти,Центр,Юг,Юго-Восток,Юго-Запад"</formula1>
    </dataValidation>
    <dataValidation type="list" allowBlank="1" showErrorMessage="1" sqref="A83:A89">
      <formula1>"2-4,3-5,3-6,3-7,4-6,4-7,5-7"</formula1>
    </dataValidation>
    <dataValidation type="list" allowBlank="1" showErrorMessage="1" sqref="AD154:AD160 AD228:AD232 AD249:AD250 AD253:AD256 W258:W264 AD332:AD339 AD341:AD350 Z355:Z366 AD370 AD19:AD24">
      <formula1>"Да,Нет"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Деревянко Светлана Яковлевна</dc:creator>
  <cp:lastModifiedBy>Frontime</cp:lastModifiedBy>
  <dcterms:created xsi:type="dcterms:W3CDTF">2024-02-16T06:42:25Z</dcterms:created>
  <dcterms:modified xsi:type="dcterms:W3CDTF">2024-04-01T04:34:29Z</dcterms:modified>
</cp:coreProperties>
</file>